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Default ContentType="application/vnd.openxmlformats-officedocument.vmlDrawing" Extension="vml"/>
  <Default ContentType="image/png" Extension="png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70" windowHeight="7980"/>
  </bookViews>
  <sheets>
    <sheet name="Прайс-лист" sheetId="1" r:id="rId1"/>
    <sheet name="Светильники под заказ" sheetId="2" r:id="rId2"/>
    <sheet name="Гарантия" sheetId="3" r:id="rId3"/>
    <sheet name="Артикулы" sheetId="4" r:id="rId4"/>
  </sheets>
  <definedNames>
    <definedName name="_xlnm.Print_Titles" localSheetId="0">'Прайс-лист'!$3:3</definedName>
    <definedName name="_xlnm._FilterDatabase" localSheetId="0" hidden="1">'Прайс-лист'!$A$3:$K$355</definedName>
  </definedNames>
  <calcPr calcId="144525" refMode="R1C1"/>
</workbook>
</file>

<file path=xl/sharedStrings.xml><?xml version="1.0" encoding="utf-8"?>
<sst xmlns="http://schemas.openxmlformats.org/spreadsheetml/2006/main" count="1004">
  <si>
    <t>Прайс-лист от 1 октября 2018 г.</t>
  </si>
  <si>
    <t>Цены указаны в рублях с НДС</t>
  </si>
  <si>
    <t>Код</t>
  </si>
  <si>
    <t>Номенклатура</t>
  </si>
  <si>
    <t>Артикул</t>
  </si>
  <si>
    <t>Штрихкод</t>
  </si>
  <si>
    <t>Фото</t>
  </si>
  <si>
    <t>Свободный остаток</t>
  </si>
  <si>
    <t>Скидка 20%</t>
  </si>
  <si>
    <t>Скидка 15%</t>
  </si>
  <si>
    <t>Скидка 10%</t>
  </si>
  <si>
    <t>Скидка 5%</t>
  </si>
  <si>
    <t>РРЦ</t>
  </si>
  <si>
    <r>
      <rPr>
        <b/>
        <sz val="18"/>
        <rFont val="Times New Roman"/>
        <charset val="204"/>
      </rPr>
      <t>DEKOlabs</t>
    </r>
    <r>
      <rPr>
        <b/>
        <sz val="18"/>
        <rFont val="Calibri"/>
        <charset val="204"/>
      </rPr>
      <t>®</t>
    </r>
  </si>
  <si>
    <t>Светодиодные лампы</t>
  </si>
  <si>
    <t>Светодиодные лампы серии DLP-Home</t>
  </si>
  <si>
    <r>
      <rPr>
        <b/>
        <sz val="18"/>
        <rFont val="Times New Roman"/>
        <charset val="204"/>
      </rPr>
      <t xml:space="preserve">E27 Груша  </t>
    </r>
    <r>
      <rPr>
        <b/>
        <sz val="18"/>
        <color indexed="10"/>
        <rFont val="Times New Roman"/>
        <charset val="204"/>
      </rPr>
      <t>ГАРАНТИЯ 3 ГОДА</t>
    </r>
  </si>
  <si>
    <t>00-00000633</t>
  </si>
  <si>
    <t>Светодиодная лампа А45 E27 3Вт 270лм 4000K термопластик нейтральный белый DEKOlabs</t>
  </si>
  <si>
    <t>DLP-0633</t>
  </si>
  <si>
    <t>00-00000634</t>
  </si>
  <si>
    <t>Светодиодная лампа А45 E27 3Вт 270лм 5700K термопластик белый DEKOlabs</t>
  </si>
  <si>
    <t>DLP-0634</t>
  </si>
  <si>
    <t>00-00000636</t>
  </si>
  <si>
    <t>Светодиодная лампа А50 E27 5Вт 450лм 4000K термопластик нейтральный белый DEKOlabs</t>
  </si>
  <si>
    <t>DLP-0636</t>
  </si>
  <si>
    <t>00-00000637</t>
  </si>
  <si>
    <t>Светодиодная лампа А50 E27 5Вт 450лм 5700K термопластик белый DEKOlabs</t>
  </si>
  <si>
    <t>DLP-0637</t>
  </si>
  <si>
    <t>00-00000638</t>
  </si>
  <si>
    <t>Светодиодная лампа А55 E27 7Вт 630лм 4000К термопластик нейтральный белый DEKOlabs</t>
  </si>
  <si>
    <t>DLP-0638</t>
  </si>
  <si>
    <t>00-00000639</t>
  </si>
  <si>
    <t>Светодиодная лампа А55 E27 7Вт 630лм 5700К термопластик белый DEKOlabs</t>
  </si>
  <si>
    <t>DLP-0639</t>
  </si>
  <si>
    <t>00-00000640</t>
  </si>
  <si>
    <t>Светодиодная лампа А60 Е27 9Вт 810лм 4000К термопластик нейтральный белый DEKOlabs</t>
  </si>
  <si>
    <t>DLP-0640</t>
  </si>
  <si>
    <t>00-00000641</t>
  </si>
  <si>
    <t>Светодиодная лампа А60 Е27 9Вт 810лм 5700К термопластик белый DEKOlabs</t>
  </si>
  <si>
    <t>DLP-0641</t>
  </si>
  <si>
    <t>00-00000835</t>
  </si>
  <si>
    <t>Светодиодная лампа А60 Е27 11Вт 1200лм 3000К термопластик теплый белый DEKOlabs</t>
  </si>
  <si>
    <t>DLP-0835</t>
  </si>
  <si>
    <t>00-00000671</t>
  </si>
  <si>
    <t>Светодиодная лампа А60 Е27 11Вт 1200лм 4000К термопластик нейтральный белый DEKOlabs</t>
  </si>
  <si>
    <t>DLP-0671</t>
  </si>
  <si>
    <t>00-00000672</t>
  </si>
  <si>
    <t>Светодиодная лампа А60 Е27 11Вт 1200лм 5700К термопластик белый DEKOlabs</t>
  </si>
  <si>
    <t>DLP-0672</t>
  </si>
  <si>
    <t>00-00000836</t>
  </si>
  <si>
    <t>Светодиодная лампа А60 Е27 15Вт 1800лм 3000К термопластик теплый белый DEKOlabs</t>
  </si>
  <si>
    <t>DLP-0836</t>
  </si>
  <si>
    <t>00-00000837</t>
  </si>
  <si>
    <t>Светодиодная лампа А60 Е27 15Вт 1800лм 4000К термопластик нейтральный белый DEKOlabs</t>
  </si>
  <si>
    <t>DLP-0837</t>
  </si>
  <si>
    <t>00-00000838</t>
  </si>
  <si>
    <t>Светодиодная лампа А60 Е27 15Вт 1800лм 5700К термопластик белый DEKOlabs</t>
  </si>
  <si>
    <t>DLP-0838</t>
  </si>
  <si>
    <t>00-00000600</t>
  </si>
  <si>
    <t>Светодиодная лампа 36В 5Вт E27 термопластик 6500K холодный белый  DEKOlabs</t>
  </si>
  <si>
    <t>DLP-0600</t>
  </si>
  <si>
    <r>
      <rPr>
        <b/>
        <sz val="18"/>
        <rFont val="Times New Roman"/>
        <charset val="204"/>
      </rPr>
      <t xml:space="preserve">G4  </t>
    </r>
    <r>
      <rPr>
        <b/>
        <sz val="18"/>
        <color indexed="10"/>
        <rFont val="Times New Roman"/>
        <charset val="204"/>
      </rPr>
      <t>ГАРАНТИЯ 2 ГОДА</t>
    </r>
  </si>
  <si>
    <t>00-00000196</t>
  </si>
  <si>
    <t>Светодиодная лампа 2Вт G4 12В 3000К тёплый белый DEKOlabs</t>
  </si>
  <si>
    <t>DLP-0196</t>
  </si>
  <si>
    <t>00-00000374</t>
  </si>
  <si>
    <t>Светодиодная лампа 2Вт G4 12В 6500К холодный белый DEKOlabs</t>
  </si>
  <si>
    <t>DLP-0374</t>
  </si>
  <si>
    <t>00-00000197</t>
  </si>
  <si>
    <t>Светодиодная лампа 2Вт G4 220В 3000К тёплый белый DEKOlabs</t>
  </si>
  <si>
    <t>DLP-0197</t>
  </si>
  <si>
    <t>00-00000375</t>
  </si>
  <si>
    <t>Светодиодная лампа 2Вт G4 220В 6500К холодный белый DEKOlabs</t>
  </si>
  <si>
    <t>DLP-0375</t>
  </si>
  <si>
    <t>00-00000548</t>
  </si>
  <si>
    <t>Светодиодная лампа 3Вт G4 12В 3000К тёплый белый DEKOlabs</t>
  </si>
  <si>
    <t>DLP-0548</t>
  </si>
  <si>
    <t>00-00000549</t>
  </si>
  <si>
    <t>Светодиодная лампа 3Вт G4 12В 6500К холодный белый DEKOlabs</t>
  </si>
  <si>
    <t>DLP-0549</t>
  </si>
  <si>
    <t>00-00000550</t>
  </si>
  <si>
    <t>Светодиодная лампа 3Вт G4 220В 3000К тёплый белый DEKOlabs</t>
  </si>
  <si>
    <t>DLP-0550</t>
  </si>
  <si>
    <t>00-00000551</t>
  </si>
  <si>
    <t>Светодиодная лампа 3Вт G4 220В 6500К холодный белый DEKOlabs</t>
  </si>
  <si>
    <t>DLP-0551</t>
  </si>
  <si>
    <t>00-00000614</t>
  </si>
  <si>
    <t>Светодиодная лампа 5Вт G4 12В 3000К тёплый белый DEKOlabs</t>
  </si>
  <si>
    <t>DLP-0614</t>
  </si>
  <si>
    <t>00-00000615</t>
  </si>
  <si>
    <t>Светодиодная лампа 5Вт G4 12В 6500К холодный белый DEKOlabs</t>
  </si>
  <si>
    <t>DLP-0615</t>
  </si>
  <si>
    <t>00-00000616</t>
  </si>
  <si>
    <t>Светодиодная лампа 5Вт G4 220В 3000К тёплый белый DEKOlabs</t>
  </si>
  <si>
    <t>DLP-0616</t>
  </si>
  <si>
    <t>00-00000617</t>
  </si>
  <si>
    <t>Светодиодная лампа 5Вт G4 220В 6500К холодный белый DEKOlabs</t>
  </si>
  <si>
    <t>DLP-0617</t>
  </si>
  <si>
    <r>
      <rPr>
        <b/>
        <sz val="18"/>
        <rFont val="Times New Roman"/>
        <charset val="204"/>
      </rPr>
      <t xml:space="preserve">G9  </t>
    </r>
    <r>
      <rPr>
        <b/>
        <sz val="18"/>
        <color indexed="10"/>
        <rFont val="Times New Roman"/>
        <charset val="204"/>
      </rPr>
      <t>ГАРАНТИЯ 2 ГОДА</t>
    </r>
  </si>
  <si>
    <t>00-00000372</t>
  </si>
  <si>
    <t>Светодиодная лампа 3Вт G9 220В 3000К тёплый белый DEKOlabs</t>
  </si>
  <si>
    <t>DLP-0372</t>
  </si>
  <si>
    <t>00-00000373</t>
  </si>
  <si>
    <t>Светодиодная лампа 3Вт G9 220В 6500К холодный белый DEKOlabs</t>
  </si>
  <si>
    <t>DLP-0373</t>
  </si>
  <si>
    <t>00-00000546</t>
  </si>
  <si>
    <t>Светодиодная лампа 5Вт G9 220В 3000К тёплый белый DEKOlabs</t>
  </si>
  <si>
    <t>DLP-0546</t>
  </si>
  <si>
    <t>00-00000547</t>
  </si>
  <si>
    <t>Светодиодная лампа 5Вт G9 220В 6500К холодный белый DEKOlabs</t>
  </si>
  <si>
    <t>DLP-0547</t>
  </si>
  <si>
    <r>
      <rPr>
        <b/>
        <sz val="18"/>
        <rFont val="Times New Roman"/>
        <charset val="204"/>
      </rPr>
      <t xml:space="preserve">Кукуруза Е27, Е14  </t>
    </r>
    <r>
      <rPr>
        <b/>
        <sz val="18"/>
        <color indexed="10"/>
        <rFont val="Times New Roman"/>
        <charset val="204"/>
      </rPr>
      <t>ГАРАНТИЯ 2 ГОДА</t>
    </r>
  </si>
  <si>
    <t>00-00000354</t>
  </si>
  <si>
    <t>Светодиодная лампа 5Вт E14 550лм кукуруза 3000К тёплый белый DEKOlabs</t>
  </si>
  <si>
    <t>DLP-0354</t>
  </si>
  <si>
    <t>00-00000241</t>
  </si>
  <si>
    <t>Светодиодная лампа 5Вт E14 550лм кукуруза 6500К холодный белый DEKOlabs</t>
  </si>
  <si>
    <t>DLP-0241</t>
  </si>
  <si>
    <t>00-00000355</t>
  </si>
  <si>
    <t>Светодиодная лампа 8Вт E14 880лм кукуруза 3000К тёплый белый DEKOlabs</t>
  </si>
  <si>
    <t>DLP-0355</t>
  </si>
  <si>
    <t>00-00000356</t>
  </si>
  <si>
    <t>Светодиодная лампа 12Вт E14 1320лм кукуруза 3000К тёплый белый DEKOlabs</t>
  </si>
  <si>
    <t>DLP-0356</t>
  </si>
  <si>
    <t>00-00000357</t>
  </si>
  <si>
    <t>Светодиодная лампа 5Вт E27 550лм кукуруза 3000К тёплый белый DEKOlabs</t>
  </si>
  <si>
    <t>DLP-0357</t>
  </si>
  <si>
    <t>00-00000217</t>
  </si>
  <si>
    <t>Светодиодная лампа 5Вт E27 550лм кукуруза 6500К холодный белый DEKOlabs</t>
  </si>
  <si>
    <t>DLP-0217</t>
  </si>
  <si>
    <t>00-00000358</t>
  </si>
  <si>
    <t>Светодиодная лампа 8Вт E27 880лм кукуруза 3000К тёплый белый DEKOlabs</t>
  </si>
  <si>
    <t>DLP-0358</t>
  </si>
  <si>
    <t>00-00000239</t>
  </si>
  <si>
    <t>Светодиодная лампа 8Вт E27 880лм кукуруза 6500К холодный белый DEKOlabs</t>
  </si>
  <si>
    <t>DLP-0239</t>
  </si>
  <si>
    <r>
      <rPr>
        <b/>
        <sz val="18"/>
        <rFont val="Times New Roman"/>
        <charset val="204"/>
      </rPr>
      <t xml:space="preserve">Светодиодные лампы серии DLP-Office  </t>
    </r>
    <r>
      <rPr>
        <b/>
        <sz val="18"/>
        <color indexed="10"/>
        <rFont val="Times New Roman"/>
        <charset val="204"/>
      </rPr>
      <t>ГАРАНТИЯ 2 ГОДА</t>
    </r>
  </si>
  <si>
    <t>00-00000941</t>
  </si>
  <si>
    <t>Светодиодная лампа Т8 матовая G13 поворотный 10Вт 1000лм 600мм 5700К термопластик DEKOlabs</t>
  </si>
  <si>
    <t>DLP-0602/п</t>
  </si>
  <si>
    <t>00-00000942</t>
  </si>
  <si>
    <t>Светодиодная лампа Т8 прозрачная G13 поворотный 10Вт 1000лм 600мм 5700К термопластик DEKOlabs</t>
  </si>
  <si>
    <t>DLP-0695/п</t>
  </si>
  <si>
    <t>00-00000943</t>
  </si>
  <si>
    <t>Светодиодная лампа Т8 матовая G13 поворотный 20Вт 2000лм 1200мм 5700К термопластик DEKOlabs</t>
  </si>
  <si>
    <t>DLP-0603/п</t>
  </si>
  <si>
    <t>00-00000944</t>
  </si>
  <si>
    <t>Светодиодная лампа Т8 прозрачная G13 поворотный 20Вт 2000лм 1200мм 5700К термопластик DEKOlabs</t>
  </si>
  <si>
    <t>DLP-0696/п</t>
  </si>
  <si>
    <t>00-00000602</t>
  </si>
  <si>
    <t>Светодиодная лампа Т8 матовая G13 10Вт 1000лм 600мм 5700К термопластик 220В DEKOlabs</t>
  </si>
  <si>
    <t>DLP-0602</t>
  </si>
  <si>
    <t>00-00000695</t>
  </si>
  <si>
    <t>Светодиодная лампа Т8 прозрачная G13 10Вт 1000лм 600мм 5700К термопластик 220В DEKOlabs</t>
  </si>
  <si>
    <t>DLP-0695</t>
  </si>
  <si>
    <t>00-00000603</t>
  </si>
  <si>
    <t>Светодиодная лампа Т8 матовая G13 20Вт 2000лм 1200мм 5700К термопластик 220В DEKOlabs</t>
  </si>
  <si>
    <t>DLP-0603</t>
  </si>
  <si>
    <t>00-00000696</t>
  </si>
  <si>
    <t>Светодиодная лампа Т8 прозрачная G13 20Вт 2000лм 1200мм 5700К термопластик 220В DEKOlabs</t>
  </si>
  <si>
    <t>DLP-0696</t>
  </si>
  <si>
    <r>
      <rPr>
        <b/>
        <sz val="18"/>
        <rFont val="Times New Roman"/>
        <charset val="204"/>
      </rPr>
      <t xml:space="preserve">Светодиодные лампы серии DLP-Industrial  </t>
    </r>
    <r>
      <rPr>
        <b/>
        <sz val="18"/>
        <color indexed="10"/>
        <rFont val="Times New Roman"/>
        <charset val="204"/>
      </rPr>
      <t>ГАРАНТИЯ 2 ГОДА</t>
    </r>
  </si>
  <si>
    <t>00-00000477</t>
  </si>
  <si>
    <t>Светодиодная лампа 20Вт E27 2000лм IP64 кукуруза 6500К холодный белый DEKOlabs</t>
  </si>
  <si>
    <t>DLP-0477</t>
  </si>
  <si>
    <t>00-00000478</t>
  </si>
  <si>
    <t>Светодиодная лампа 27Вт E27 2700лм IP64 кукуруза 6500К холодный белый DEKOlabs</t>
  </si>
  <si>
    <t>DLP-0478</t>
  </si>
  <si>
    <t>00-00000479</t>
  </si>
  <si>
    <t>Светодиодная лампа 36Вт E27 3600лм IP64 кукуруза 6500К холодный белый DEKOlabs</t>
  </si>
  <si>
    <t>DLP-0479</t>
  </si>
  <si>
    <t>00-00000480</t>
  </si>
  <si>
    <t>Светодиодная лампа 45Вт E27 4500лм IP64 кукуруза 6500К холодный белый DEKOlabs</t>
  </si>
  <si>
    <t>DLP-0480</t>
  </si>
  <si>
    <t>00-00000244</t>
  </si>
  <si>
    <t>Светодиодная лампа 54Вт E40 5400лм IP64 кукуруза 6500К холодный белый DEKOlabs</t>
  </si>
  <si>
    <t>DLP-0244</t>
  </si>
  <si>
    <t>00-00000481</t>
  </si>
  <si>
    <t>Светодиодная лампа 100Вт E40 10000лм IP64 кукуруза 6500К холодный белый DEKOlabs</t>
  </si>
  <si>
    <t>DLP-0481</t>
  </si>
  <si>
    <t>Распродажа</t>
  </si>
  <si>
    <t>00-00000109</t>
  </si>
  <si>
    <t>Светодиодная лампа 3Вт E14 6000-6500K алюминий, шар, холодный белый DEKOlabs</t>
  </si>
  <si>
    <t>DLP-0109</t>
  </si>
  <si>
    <t>00-00000137</t>
  </si>
  <si>
    <t>Светодиодная лампа 5Вт E14 3000-3500K алюминий, тёплый белый DEKOlabs</t>
  </si>
  <si>
    <t>DLP-0137</t>
  </si>
  <si>
    <t>00-00000138</t>
  </si>
  <si>
    <t>Светодиодная лампа 5Вт E14 6000-6500K алюминий, холодный белый DEKOlabs</t>
  </si>
  <si>
    <t>DLP-0138</t>
  </si>
  <si>
    <t>00-00000140</t>
  </si>
  <si>
    <t>Светодиодная лампа 7Вт E14 6000-6500K алюминий, холодный белый DEKOlabs</t>
  </si>
  <si>
    <t>DLP-0140</t>
  </si>
  <si>
    <t>Интерьерное освещение</t>
  </si>
  <si>
    <r>
      <rPr>
        <b/>
        <sz val="18"/>
        <rFont val="Times New Roman"/>
        <charset val="204"/>
      </rPr>
      <t xml:space="preserve">Интерьерные светильники серии DSV-Inside  </t>
    </r>
    <r>
      <rPr>
        <b/>
        <sz val="18"/>
        <color indexed="10"/>
        <rFont val="Times New Roman"/>
        <charset val="204"/>
      </rPr>
      <t>ГАРАНТИЯ 2 ГОДА</t>
    </r>
  </si>
  <si>
    <t>Встраиваемые</t>
  </si>
  <si>
    <t>Круглые</t>
  </si>
  <si>
    <t>00-00000721</t>
  </si>
  <si>
    <t>Светильник 6Вт встраиваемый круг белый 3000К металл 85(70)мм (ультратонкий) DEKOlabs</t>
  </si>
  <si>
    <t>DSV-0721</t>
  </si>
  <si>
    <t>00-00000722</t>
  </si>
  <si>
    <t>Светильник 6Вт встраиваемый круг белый 4000К металл 85(70)мм (ультратонкий) DEKOlabs</t>
  </si>
  <si>
    <t>DSV-0722</t>
  </si>
  <si>
    <t>00-00000723</t>
  </si>
  <si>
    <t>Светильник 6Вт встраиваемый круг белый 5700К металл 85(70)мм (ультратонкий) DEKOlabs</t>
  </si>
  <si>
    <t>DSV-0723</t>
  </si>
  <si>
    <t>00-00000724</t>
  </si>
  <si>
    <t>Светильник 12Вт встраиваемый круг белый 3000К металл 123(107)мм (ультратонкий) DEKOlabs</t>
  </si>
  <si>
    <t>DSV-0724</t>
  </si>
  <si>
    <t>00-00000725</t>
  </si>
  <si>
    <t>Светильник 12Вт встраиваемый круг белый 4000К металл 123(107)мм (ультратонкий) DEKOlabs</t>
  </si>
  <si>
    <t>DSV-0725</t>
  </si>
  <si>
    <t>00-00000726</t>
  </si>
  <si>
    <t>Светильник 12Вт встраиваемый круг белый 5700К металл 123(107)мм (ультратонкий) DEKOlabs</t>
  </si>
  <si>
    <t>DSV-0726</t>
  </si>
  <si>
    <t>00-00000727</t>
  </si>
  <si>
    <t>Светильник 18Вт встраиваемый круг белый 3000К металл 145(133)мм (ультратонкий) DEKOlabs</t>
  </si>
  <si>
    <t>DSV-0727</t>
  </si>
  <si>
    <t>00-00000728</t>
  </si>
  <si>
    <t>Светильник 18Вт встраиваемый круг белый 4000К металл 145(133)мм (ультратонкий) DEKOlabs</t>
  </si>
  <si>
    <t>DSV-0728</t>
  </si>
  <si>
    <t>00-00000729</t>
  </si>
  <si>
    <t>Светильник 18Вт встраиваемый круг белый 5700К металл 145(133)мм (ультратонкий) DEKOlabs</t>
  </si>
  <si>
    <t>DSV-0729</t>
  </si>
  <si>
    <t>00-00000730</t>
  </si>
  <si>
    <t>Светильник 20Вт встраиваемый круг белый 3000К металл 174(158)мм (ультратонкий) DEKOlabs</t>
  </si>
  <si>
    <t>DSV-0730</t>
  </si>
  <si>
    <t>00-00000731</t>
  </si>
  <si>
    <t>Светильник 20Вт встраиваемый круг белый 4000К металл 174(158)мм (ультратонкий) DEKOlabs</t>
  </si>
  <si>
    <t>DSV-0731</t>
  </si>
  <si>
    <t>00-00000732</t>
  </si>
  <si>
    <t>Светильник 20Вт встраиваемый круг белый 5700К металл 174(158)мм (ультратонкий) DEKOlabs</t>
  </si>
  <si>
    <t>DSV-0732</t>
  </si>
  <si>
    <t>00-00000781</t>
  </si>
  <si>
    <t>Светильник 25Вт встраиваемый круг белый 3000К металл 225(205)мм (ультратонкий) DEKOlabs</t>
  </si>
  <si>
    <t>DSV-0781</t>
  </si>
  <si>
    <t>00-00000782</t>
  </si>
  <si>
    <t>Светильник 25Вт встраиваемый круг белый 4000К металл 225(205)мм (ультратонкий) DEKOlabs</t>
  </si>
  <si>
    <t>DSV-0782</t>
  </si>
  <si>
    <t>00-00000783</t>
  </si>
  <si>
    <t>Светильник 25Вт встраиваемый круг белый 5700К металл 225(205)мм (ультратонкий) DEKOlabs</t>
  </si>
  <si>
    <t>DSV-0783</t>
  </si>
  <si>
    <t>00-00000784</t>
  </si>
  <si>
    <t>Светильник 30Вт встраиваемый круг белый 3000К металл 238(225)мм (ультратонкий) DEKOlabs</t>
  </si>
  <si>
    <t>DSV-0784</t>
  </si>
  <si>
    <t>00-00000785</t>
  </si>
  <si>
    <t>Светильник 30Вт встраиваемый круг белый 4000К металл 238(225)мм (ультратонкий) DEKOlabs</t>
  </si>
  <si>
    <t>DSV-0785</t>
  </si>
  <si>
    <t>00-00000786</t>
  </si>
  <si>
    <t>Светильник 30Вт встраиваемый круг белый 5700К металл 238(225)мм (ультратонкий) DEKOlabs</t>
  </si>
  <si>
    <t>DSV-0786</t>
  </si>
  <si>
    <t>Квадратные</t>
  </si>
  <si>
    <t>00-00000733</t>
  </si>
  <si>
    <t>Светильник 6Вт встраиваемый квадрат белый 3000К металл 85(70)мм (ультратонкий) DEKOlabs</t>
  </si>
  <si>
    <t>DSV-0733</t>
  </si>
  <si>
    <t>00-00000734</t>
  </si>
  <si>
    <t>Светильник 6Вт встраиваемый квадрат белый 4000К металл 85(70)мм (ультратонкий) DEKOlabs</t>
  </si>
  <si>
    <t>DSV-0734</t>
  </si>
  <si>
    <t>00-00000735</t>
  </si>
  <si>
    <t>Светильник 6Вт встраиваемый квадрат белый 5700К металл 85(70)мм (ультратонкий) DEKOlabs</t>
  </si>
  <si>
    <t>DSV-0735</t>
  </si>
  <si>
    <t>00-00000736</t>
  </si>
  <si>
    <t>Светильник 12Вт встраиваемый квадрат белый 3000К металл 120(105)мм (ультратонкий) DEKOlabs</t>
  </si>
  <si>
    <t>DSV-0736</t>
  </si>
  <si>
    <t>00-00000737</t>
  </si>
  <si>
    <t>Светильник 12Вт встраиваемый квадрат белый 4000К металл 120(105)мм (ультратонкий) DEKOlabs</t>
  </si>
  <si>
    <t>DSV-0737</t>
  </si>
  <si>
    <t>00-00000738</t>
  </si>
  <si>
    <t>Светильник 12Вт встраиваемый квадрат белый 5700К металл 120(105)мм (ультратонкий) DEKOlabs</t>
  </si>
  <si>
    <t>DSV-0738</t>
  </si>
  <si>
    <t>00-00000739</t>
  </si>
  <si>
    <t>Светильник 18Вт встраиваемый квадрат белый 3000К металл 147(133)мм (ультратонкий) DEKOlabs</t>
  </si>
  <si>
    <t>DSV-0739</t>
  </si>
  <si>
    <t>00-00000740</t>
  </si>
  <si>
    <t>Светильник 18Вт встраиваемый квадрат белый 4000К металл 147(133)мм (ультратонкий) DEKOlabs</t>
  </si>
  <si>
    <t>DSV-0740</t>
  </si>
  <si>
    <t>00-00000741</t>
  </si>
  <si>
    <t>Светильник 18Вт встраиваемый квадрат белый 5700К металл 147(133)мм (ультратонкий) DEKOlabs</t>
  </si>
  <si>
    <t>DSV-0741</t>
  </si>
  <si>
    <t>00-00000742</t>
  </si>
  <si>
    <t>Светильник 20Вт встраиваемый квадрат белый 3000К металл 172(155)мм (ультратонкий) DEKOlabs</t>
  </si>
  <si>
    <t>DSV-0742</t>
  </si>
  <si>
    <t>00-00000743</t>
  </si>
  <si>
    <t>Светильник 20Вт встраиваемый квадрат белый 4000К металл 172(155)мм (ультратонкий) DEKOlabs</t>
  </si>
  <si>
    <t>DSV-0743</t>
  </si>
  <si>
    <t>00-00000744</t>
  </si>
  <si>
    <t>Светильник 20Вт встраиваемый квадрат белый 5700К металл 172(155)мм (ультратонкий) DEKOlabs</t>
  </si>
  <si>
    <t>DSV-0744</t>
  </si>
  <si>
    <t>00-00000787</t>
  </si>
  <si>
    <t>Светильник 25Вт встраиваемый квадрат белый 3000К металл 225(206)мм (ультратонкий) DEKOlabs</t>
  </si>
  <si>
    <t>DSV-0787</t>
  </si>
  <si>
    <t>00-00000788</t>
  </si>
  <si>
    <t>Светильник 25Вт встраиваемый квадрат белый 4000К металл 225(206)мм (ультратонкий) DEKOlabs</t>
  </si>
  <si>
    <t>DSV-0788</t>
  </si>
  <si>
    <t>00-00000789</t>
  </si>
  <si>
    <t>Светильник 25Вт встраиваемый квадрат белый 5700К металл 225(206)мм (ультратонкий) DEKOlabs</t>
  </si>
  <si>
    <t>DSV-0789</t>
  </si>
  <si>
    <t>Накладные</t>
  </si>
  <si>
    <t>00-00000761</t>
  </si>
  <si>
    <t>Светильник 12Вт накладной круг белый 3000К металл 115мм DEKOlabs</t>
  </si>
  <si>
    <t>DSV-0761</t>
  </si>
  <si>
    <t>00-00000764</t>
  </si>
  <si>
    <t>Светильник 12Вт накладной круг белый 4000К металл 115мм DEKOlabs</t>
  </si>
  <si>
    <t>DSV-0764</t>
  </si>
  <si>
    <t>00-00000765</t>
  </si>
  <si>
    <t>Светильник 12Вт накладной круг белый 5700К металл 115мм DEKOlabs</t>
  </si>
  <si>
    <t>DSV-0765</t>
  </si>
  <si>
    <t>00-00000766</t>
  </si>
  <si>
    <t>Светильник 20Вт накладной круг белый 3000К металл 167мм DEKOlabs</t>
  </si>
  <si>
    <t>DSV-0766</t>
  </si>
  <si>
    <t>00-00000767</t>
  </si>
  <si>
    <t>Светильник 20Вт накладной круг белый 4000К металл 167мм DEKOlabs</t>
  </si>
  <si>
    <t>DSV-0767</t>
  </si>
  <si>
    <t>00-00000768</t>
  </si>
  <si>
    <t>Светильник 20Вт накладной круг белый 5700К металл 167мм DEKOlabs</t>
  </si>
  <si>
    <t>DSV-0768</t>
  </si>
  <si>
    <t>00-00000769</t>
  </si>
  <si>
    <t>Светильник 25Вт накладной круг белый 3000К металл 220мм DEKOlabs</t>
  </si>
  <si>
    <t>DSV-0769</t>
  </si>
  <si>
    <t>00-00000770</t>
  </si>
  <si>
    <t>Светильник 25Вт накладной круг белый 4000К металл 220мм DEKOlabs</t>
  </si>
  <si>
    <t>DSV-0770</t>
  </si>
  <si>
    <t>00-00000771</t>
  </si>
  <si>
    <t>Светильник 25Вт накладной круг белый 5700К металл 220мм DEKOlabs</t>
  </si>
  <si>
    <t>DSV-0771</t>
  </si>
  <si>
    <t>00-00000772</t>
  </si>
  <si>
    <t>Светильник 12Вт накладной квадрат белый 3000К металл 115мм DEKOlabs</t>
  </si>
  <si>
    <t>DSV-0772</t>
  </si>
  <si>
    <t>00-00000773</t>
  </si>
  <si>
    <t>Светильник 12Вт накладной квадрат белый 4000К металл 115мм DEKOlabs</t>
  </si>
  <si>
    <t>DSV-0773</t>
  </si>
  <si>
    <t>00-00000774</t>
  </si>
  <si>
    <t>Светильник 12Вт накладной квадрат белый 5700К металл 115мм DEKOlabs</t>
  </si>
  <si>
    <t>DSV-0774</t>
  </si>
  <si>
    <t>00-00000775</t>
  </si>
  <si>
    <t>Светильник 20Вт накладной квадрат белый 3000К металл 167мм DEKOlabs</t>
  </si>
  <si>
    <t>DSV-0775</t>
  </si>
  <si>
    <t>00-00000776</t>
  </si>
  <si>
    <t>Светильник 20Вт накладной квадрат белый 4000К металл 167мм DEKOlabs</t>
  </si>
  <si>
    <t>DSV-0776</t>
  </si>
  <si>
    <t>00-00000777</t>
  </si>
  <si>
    <t>Светильник 20Вт накладной квадрат белый 5700К металл 167мм DEKOlabs</t>
  </si>
  <si>
    <t>DSV-0777</t>
  </si>
  <si>
    <t>00-00000778</t>
  </si>
  <si>
    <t>Светильник 25Вт накладной квадрат белый 3000К металл 220мм DEKOlabs</t>
  </si>
  <si>
    <t>DSV-0778</t>
  </si>
  <si>
    <t>00-00000779</t>
  </si>
  <si>
    <t>Светильник 25Вт накладной квадрат белый 4000К металл 220мм DEKOlabs</t>
  </si>
  <si>
    <t>DSV-0779</t>
  </si>
  <si>
    <t>00-00000780</t>
  </si>
  <si>
    <t>Светильник 25Вт накладной квадрат белый 5700К металл 220мм DEKOlabs</t>
  </si>
  <si>
    <t>DSV-0780</t>
  </si>
  <si>
    <t>С декоративной подсветкой</t>
  </si>
  <si>
    <t>00-00000532</t>
  </si>
  <si>
    <t>Светильник с декоративной подсветкой 3+2Вт 5700К синий 105(80)мм 3 режима DEKOlabs</t>
  </si>
  <si>
    <t>DSV-0532</t>
  </si>
  <si>
    <t>00-00000533</t>
  </si>
  <si>
    <t>Светильник с декоративной подсветкой 6+3Вт 5700К синий 145(110)мм 3 режима DEKOlabs</t>
  </si>
  <si>
    <t>DSV-0533</t>
  </si>
  <si>
    <t>00-00000534</t>
  </si>
  <si>
    <t>Светильник с декоративной подсветкой 12+4Вт 5700К синий 190(160)мм 3 режима DEKOlabs</t>
  </si>
  <si>
    <t>DSV-0534</t>
  </si>
  <si>
    <t>00-00000535</t>
  </si>
  <si>
    <t>Светильник с декоративной подсветкой 18+6Вт 5700К синий 240(210)мм 3 режима DEKOlabs</t>
  </si>
  <si>
    <t>DSV-0535</t>
  </si>
  <si>
    <t>00-00000272</t>
  </si>
  <si>
    <t>Светильник 9Вт встраиваемый круглый белый, 6000-6500К, металл, 145 (130) мм (ультратонкий) DEKOlabs</t>
  </si>
  <si>
    <t>DSV-0272</t>
  </si>
  <si>
    <t>00-00000545</t>
  </si>
  <si>
    <t>Светильник 20Вт встраиваемый круглый белый, 5500-6000К, металл, 238 (220) мм (ультратонкий) DEKOlabs</t>
  </si>
  <si>
    <t>DSV-0545</t>
  </si>
  <si>
    <t>00-00000491</t>
  </si>
  <si>
    <t>Светильник 24Вт встраиваемый круглый белый, 3000-3500К, металл, 300 (280) мм (ультратонкий) DEKOlabs</t>
  </si>
  <si>
    <t>DSV-0491</t>
  </si>
  <si>
    <t>00-00000541</t>
  </si>
  <si>
    <t>Светильник 24Вт встраиваемый круглый белый, 5500-6000К, металл, 300 (280) мм (ультратонкий) DEKOlabs</t>
  </si>
  <si>
    <t>DSV-0541</t>
  </si>
  <si>
    <t>00-00000493</t>
  </si>
  <si>
    <t>Светильник 24Вт встраиваемый круглый белый, 6000-6500К, металл, 300 (280) мм (ультратонкий) DEKOlabs</t>
  </si>
  <si>
    <t>DSV-0493</t>
  </si>
  <si>
    <t>00-00000279</t>
  </si>
  <si>
    <t>Светильник 3Вт встраиваемый квадратный белый, 3000-3500К, металл, 85 (70) мм (ультратонкий) DEKOlabs</t>
  </si>
  <si>
    <t>DSV-0279</t>
  </si>
  <si>
    <t>00-00000280</t>
  </si>
  <si>
    <t>Светильник 3Вт встраиваемый квадратный белый, 5500-6000К, металл, 85 (70) мм (ультратонкий) DEKOlabs</t>
  </si>
  <si>
    <t>DSV-0280</t>
  </si>
  <si>
    <t>00-00000285</t>
  </si>
  <si>
    <t>Светильник 9Вт встраиваемый квадратный белый, 3000-3500К, металл, 146 (132) мм (ультратонкий) DEKOlabs</t>
  </si>
  <si>
    <t>DSV-0285</t>
  </si>
  <si>
    <t>00-00000287</t>
  </si>
  <si>
    <t>Светильник 9Вт встраиваемый квадратный белый, 6000-6500К, металл, 146 (132) мм (ультратонкий) DEKOlabs</t>
  </si>
  <si>
    <t>DSV-0287</t>
  </si>
  <si>
    <t>00-00000293</t>
  </si>
  <si>
    <t>Светильник 18Вт встраиваемый квадратный белый, 6000-6500К, металл, 225 (205) мм (ультратонкий) DEKOlabs</t>
  </si>
  <si>
    <t>DSV-0293</t>
  </si>
  <si>
    <t>00-00000248</t>
  </si>
  <si>
    <t>Светильник 6Вт накладной круглый белый, металл, 3000-3500К, 120 мм DEKOlabs</t>
  </si>
  <si>
    <t>DSV-0248</t>
  </si>
  <si>
    <t>00-00000249</t>
  </si>
  <si>
    <t>Светильник 6Вт накладной круглый белый, металл, 5500-6000К, 120 мм DEKOlabs</t>
  </si>
  <si>
    <t>DSV-0249</t>
  </si>
  <si>
    <t>00-00000250</t>
  </si>
  <si>
    <t>Светильник 6Вт накладной круглый белый, металл, 6000-6500К, 120 мм DEKOlabs</t>
  </si>
  <si>
    <t>DSV-0250</t>
  </si>
  <si>
    <t>00-00000623</t>
  </si>
  <si>
    <t>Светильник 12Вт накладной круглый белый, металл, 4000-4500К, 170 мм DEKOlabs</t>
  </si>
  <si>
    <t>DSV-0623</t>
  </si>
  <si>
    <t>00-00000257</t>
  </si>
  <si>
    <t>Светильник 18Вт накладной круглый белый, металл, 3000-3500К, 225 мм DEKOlabs</t>
  </si>
  <si>
    <t>DSV-0257</t>
  </si>
  <si>
    <t>00-00000245</t>
  </si>
  <si>
    <t>Светильник 6Вт накладной квадратный белый, металл, 3000-3500К, 120 мм DEKOlabs</t>
  </si>
  <si>
    <t>DSV-0245</t>
  </si>
  <si>
    <t>00-00000246</t>
  </si>
  <si>
    <t>Светильник 6Вт накладной квадратный белый, металл, 5500-6000К, 120 мм DEKOlabs</t>
  </si>
  <si>
    <t>DSV-0246</t>
  </si>
  <si>
    <t>00-00000625</t>
  </si>
  <si>
    <t>Светильник 12Вт накладной квадратный белый, металл, 4000-4500К, 170 мм DEKOlabs</t>
  </si>
  <si>
    <t>DSV-0625</t>
  </si>
  <si>
    <t>00-00000255</t>
  </si>
  <si>
    <t>Светильник 12Вт накладной квадратный белый, металл, 5500-6000К, 170 мм DEKOlabs</t>
  </si>
  <si>
    <t>DSV-0255</t>
  </si>
  <si>
    <t>00-00000260</t>
  </si>
  <si>
    <t>Светильник 18Вт накладной квадратный белый, металл, 3000-3500К, 225 мм DEKOlabs</t>
  </si>
  <si>
    <t>DSV-0260</t>
  </si>
  <si>
    <t>00-00000626</t>
  </si>
  <si>
    <t>Светильник 18Вт накладной квадратный белый, металл, 4000-4500К, 225 мм DEKOlabs</t>
  </si>
  <si>
    <t>DSV-0626</t>
  </si>
  <si>
    <t>Офисное освещение</t>
  </si>
  <si>
    <r>
      <rPr>
        <b/>
        <sz val="18"/>
        <rFont val="Times New Roman"/>
        <charset val="204"/>
      </rPr>
      <t xml:space="preserve">Драйверы для светильников серии DKP-Office  </t>
    </r>
    <r>
      <rPr>
        <b/>
        <sz val="18"/>
        <color indexed="10"/>
        <rFont val="Times New Roman"/>
        <charset val="204"/>
      </rPr>
      <t>ГАРАНТИЯ 2 ГОДА</t>
    </r>
  </si>
  <si>
    <t>00-00000790</t>
  </si>
  <si>
    <t>Драйвер универсальный для светодиодных панелей Премиум 36, 48Вт DEKOlabs</t>
  </si>
  <si>
    <t>DKP-0790</t>
  </si>
  <si>
    <t>Светодиодные светильники серии DSV-OfficePremium (без драйвера)</t>
  </si>
  <si>
    <t>00-00000757</t>
  </si>
  <si>
    <t>Светодиодная панель Премиум 36Вт 3100лм 595*595*12мм 4000K (ультратонкая, без драйвера) DEKOlabs</t>
  </si>
  <si>
    <t>DSV-0757</t>
  </si>
  <si>
    <t>00-00000105</t>
  </si>
  <si>
    <t>Светодиодная панель Премиум 36Вт 3100лм 595*595*12мм 5700K (ультратонкая, без драйвера) DEKOlabs</t>
  </si>
  <si>
    <t>DSV-0105</t>
  </si>
  <si>
    <t>00-00000758</t>
  </si>
  <si>
    <t>Светодиодная панель Премиум 48Вт 4100лм 595*595*12мм 4000K (ультратонкая, без драйвера) DEKOlabs</t>
  </si>
  <si>
    <t>DSV-0758</t>
  </si>
  <si>
    <t>00-00000106</t>
  </si>
  <si>
    <t>Светодиодная панель Премиум 48Вт 4100лм 595*595*12мм 5700K (ультратонкая, без драйвера) DEKOlabs</t>
  </si>
  <si>
    <t>DSV-0106</t>
  </si>
  <si>
    <t>00-00000471</t>
  </si>
  <si>
    <t>Светодиодная панель Премиум 72Вт 6120лм 595*595*12мм 5700K 2 режима (ультратонкая без драйвера) DEKOlabs</t>
  </si>
  <si>
    <t>DSV-0471</t>
  </si>
  <si>
    <r>
      <rPr>
        <b/>
        <sz val="18"/>
        <rFont val="Times New Roman"/>
        <charset val="204"/>
      </rPr>
      <t xml:space="preserve">Светодиодные светильники серии DSV-Office (замена ЛПО)  </t>
    </r>
    <r>
      <rPr>
        <b/>
        <sz val="18"/>
        <color indexed="10"/>
        <rFont val="Times New Roman"/>
        <charset val="204"/>
      </rPr>
      <t>ГАРАНТИЯ 2 ГОДА</t>
    </r>
  </si>
  <si>
    <t>00-00000475</t>
  </si>
  <si>
    <t>Светодиодный светильник 20Вт 1900лм замена ЛПО-2*18 4000К DEKOlabs</t>
  </si>
  <si>
    <t>DSV-0475</t>
  </si>
  <si>
    <t>00-00000564</t>
  </si>
  <si>
    <t>Светодиодный светильник 20Вт 1900лм замена ЛПО-2*18 5700К DEKOlabs</t>
  </si>
  <si>
    <t>DSV-0564</t>
  </si>
  <si>
    <t>00-00000462</t>
  </si>
  <si>
    <t>Светодиодный светильник 40Вт 3800лм замена ЛПО-2*36 4000К 2 режима DEKOlabs</t>
  </si>
  <si>
    <t>DSV-0462</t>
  </si>
  <si>
    <t>00-00000563</t>
  </si>
  <si>
    <t>Светодиодный светильник 40Вт 3800лм замена ЛПО-2*36 5700К 2 режима DEKOlabs</t>
  </si>
  <si>
    <t>DSV-0563</t>
  </si>
  <si>
    <t>Светодиодные прожекторы</t>
  </si>
  <si>
    <r>
      <rPr>
        <b/>
        <sz val="18"/>
        <rFont val="Times New Roman"/>
        <charset val="204"/>
      </rPr>
      <t xml:space="preserve">Светодиодные прожекторы серии DSV-Slim80  </t>
    </r>
    <r>
      <rPr>
        <b/>
        <sz val="18"/>
        <color indexed="10"/>
        <rFont val="Times New Roman"/>
        <charset val="204"/>
      </rPr>
      <t>ГАРАНТИЯ 2 ГОДА</t>
    </r>
  </si>
  <si>
    <t>00-00000621</t>
  </si>
  <si>
    <t>Светодиодный прожектор SLIM-80 30Вт 2400лм белый корпус DEKOlabs</t>
  </si>
  <si>
    <t>DSV-0621</t>
  </si>
  <si>
    <t>00-00000622</t>
  </si>
  <si>
    <t>Светодиодный прожектор SLIM-80 50Вт 4000лм белый корпус DEKOlabs</t>
  </si>
  <si>
    <t>DSV-0622</t>
  </si>
  <si>
    <r>
      <rPr>
        <b/>
        <sz val="18"/>
        <rFont val="Times New Roman"/>
        <charset val="204"/>
      </rPr>
      <t xml:space="preserve">Светодиодные прожекторы серии DSV-Slim  </t>
    </r>
    <r>
      <rPr>
        <b/>
        <sz val="18"/>
        <color indexed="10"/>
        <rFont val="Times New Roman"/>
        <charset val="204"/>
      </rPr>
      <t>ГАРАНТИЯ 3 ГОДА</t>
    </r>
  </si>
  <si>
    <t>00-00000557</t>
  </si>
  <si>
    <t>Светодиодный прожектор SLIM 10Вт 1000лм (повышенной яркости) DEKOlabs</t>
  </si>
  <si>
    <t>DSV-0557</t>
  </si>
  <si>
    <t>00-00000558</t>
  </si>
  <si>
    <t>Светодиодный прожектор SLIM 20Вт 2000лм (повышенной яркости) DEKOlabs</t>
  </si>
  <si>
    <t>DSV-0558</t>
  </si>
  <si>
    <t>00-00000559</t>
  </si>
  <si>
    <t>Светодиодный прожектор SLIM 30Вт 3000лм (повышенной яркости) DEKOlabs</t>
  </si>
  <si>
    <t>DSV-0559</t>
  </si>
  <si>
    <t>00-00000560</t>
  </si>
  <si>
    <t>Светодиодный прожектор SLIM 50Вт 5000лм (повышенной яркости) DEKOlabs</t>
  </si>
  <si>
    <t>DSV-0560</t>
  </si>
  <si>
    <t>00-00000561</t>
  </si>
  <si>
    <t>Светодиодный прожектор SLIM 100Вт 10000лм (повышенной яркости) DEKOlabs</t>
  </si>
  <si>
    <t>DSV-0561</t>
  </si>
  <si>
    <t>00-00000562</t>
  </si>
  <si>
    <t>Светодиодный прожектор SLIM 150Вт 15000лм (повышенной яркости) DEKOlabs</t>
  </si>
  <si>
    <t>DSV-0562</t>
  </si>
  <si>
    <t>00-00000710</t>
  </si>
  <si>
    <t>Светодиодный прожектор SLIM 200Вт 20000лм (повышенной яркости) DEKOlabs</t>
  </si>
  <si>
    <t>DSV-0710</t>
  </si>
  <si>
    <r>
      <rPr>
        <b/>
        <sz val="18"/>
        <rFont val="Times New Roman"/>
        <charset val="204"/>
      </rPr>
      <t xml:space="preserve">Светодиодные прожекторы серии DSV-SlimRGB  </t>
    </r>
    <r>
      <rPr>
        <b/>
        <sz val="18"/>
        <color indexed="10"/>
        <rFont val="Times New Roman"/>
        <charset val="204"/>
      </rPr>
      <t>ГАРАНТИЯ 2 ГОДА</t>
    </r>
  </si>
  <si>
    <t>00-00000192</t>
  </si>
  <si>
    <t>Светодиодный прожектор 10Вт RGB DEKOlabs</t>
  </si>
  <si>
    <t>DSV-0192</t>
  </si>
  <si>
    <t>00-00000434</t>
  </si>
  <si>
    <t>Светодиодный прожектор 30Вт RGB DEKOlabs</t>
  </si>
  <si>
    <t>DSV-0434</t>
  </si>
  <si>
    <r>
      <rPr>
        <b/>
        <sz val="18"/>
        <rFont val="Times New Roman"/>
        <charset val="204"/>
      </rPr>
      <t xml:space="preserve">Светодиодные прожекторы серии DSV-Autonom  </t>
    </r>
    <r>
      <rPr>
        <b/>
        <sz val="18"/>
        <color indexed="10"/>
        <rFont val="Times New Roman"/>
        <charset val="204"/>
      </rPr>
      <t>ГАРАНТИЯ 2 ГОДА</t>
    </r>
  </si>
  <si>
    <t>00-00000432</t>
  </si>
  <si>
    <t>Светодиодный прожектор автономный 10Вт (время работы 6 часов) DEKOlabs</t>
  </si>
  <si>
    <t>DSV-0432</t>
  </si>
  <si>
    <t>00-00000043</t>
  </si>
  <si>
    <t>Светодиодный прожектор 50Вт DEKOlabs</t>
  </si>
  <si>
    <t>DSV-0043</t>
  </si>
  <si>
    <t>00-00000044</t>
  </si>
  <si>
    <t>Светодиодный прожектор 100Вт 10000лм COB DEKOlabs</t>
  </si>
  <si>
    <t>DSV-0044</t>
  </si>
  <si>
    <t>Промышленное освещение</t>
  </si>
  <si>
    <r>
      <rPr>
        <b/>
        <sz val="18"/>
        <rFont val="Times New Roman"/>
        <charset val="204"/>
      </rPr>
      <t xml:space="preserve">Светодиодные светильники серии DSV-Industrial (Конус)  </t>
    </r>
    <r>
      <rPr>
        <b/>
        <sz val="18"/>
        <color indexed="10"/>
        <rFont val="Times New Roman"/>
        <charset val="204"/>
      </rPr>
      <t>ГАРАНТИЯ 2 ГОДА</t>
    </r>
  </si>
  <si>
    <t>00-00000693</t>
  </si>
  <si>
    <t>Светодиодный светильник SMD 50Вт 5000лм (Конус, повышенной яркости) DEKOlabs</t>
  </si>
  <si>
    <t>DSV-0693</t>
  </si>
  <si>
    <t>00-00000050</t>
  </si>
  <si>
    <t>Светодиодный светильник 50Вт 6000лм (Конус, повышенной яркости, с линзой) DEKOlabs</t>
  </si>
  <si>
    <t>DSV-0050</t>
  </si>
  <si>
    <t>00-00000353</t>
  </si>
  <si>
    <t>Светодиодный светильник 80Вт 9600лм (Конус, повышенной яркости, с линзой) DEKOlabs</t>
  </si>
  <si>
    <t>DSV-0353</t>
  </si>
  <si>
    <t>00-00000049</t>
  </si>
  <si>
    <t>Светодиодный светильник 100Вт 12000лм (Конус, повышенной яркости, с линзой)  DEKOlabs</t>
  </si>
  <si>
    <t>DSV-0049</t>
  </si>
  <si>
    <t>00-00000297</t>
  </si>
  <si>
    <t>Светодиодный светильник 150Вт 18000лм (Конус, повышенной яркости, с линзой)  DEKOlabs</t>
  </si>
  <si>
    <t>DSV-0297</t>
  </si>
  <si>
    <t>00-00000298</t>
  </si>
  <si>
    <t>Светодиодный светильник 200Вт 24000лм (Конус, повышенной яркости, с линзой) DEKOlabs</t>
  </si>
  <si>
    <t>DSV-0298</t>
  </si>
  <si>
    <t>Уличное освещение</t>
  </si>
  <si>
    <r>
      <rPr>
        <b/>
        <sz val="18"/>
        <rFont val="Times New Roman"/>
        <charset val="204"/>
      </rPr>
      <t xml:space="preserve">Светодиодные светильники консольные серии DSV-Street  </t>
    </r>
    <r>
      <rPr>
        <b/>
        <sz val="18"/>
        <color indexed="10"/>
        <rFont val="Times New Roman"/>
        <charset val="204"/>
      </rPr>
      <t>ГАРАНТИЯ 2 ГОДА</t>
    </r>
  </si>
  <si>
    <t>00-00000528</t>
  </si>
  <si>
    <t>Светодиодный светильник консольный 50Вт 5000лм IP65 SMD5730 (Кобра) DEKOlabs</t>
  </si>
  <si>
    <t>DSV-0528</t>
  </si>
  <si>
    <t>00-00000716</t>
  </si>
  <si>
    <t>Светодиодный светильник консольный 50Вт 5000лм IP65 SMD2835 (Кобра) DEKOlabs</t>
  </si>
  <si>
    <t>DSV-0716</t>
  </si>
  <si>
    <t>00-00000756</t>
  </si>
  <si>
    <t>Светодиодный светильник консольный 70Вт 7000лм IP65 SMD2835 (Кобра) DEKOlabs</t>
  </si>
  <si>
    <t>DSV-0756</t>
  </si>
  <si>
    <t>00-00000715</t>
  </si>
  <si>
    <t>Светодиодный светильник консольный 100Вт 10000лм IP65 SMD2835 (Кобра) DEKOlabs</t>
  </si>
  <si>
    <t>DSV-0715</t>
  </si>
  <si>
    <t>00-00000666</t>
  </si>
  <si>
    <t>Светодиодный светильник консольный 150Вт 15000лм IP65 SMD2835 (Кобра) DEKOlabs</t>
  </si>
  <si>
    <t>DSV-0666</t>
  </si>
  <si>
    <t>00-00000667</t>
  </si>
  <si>
    <t>Светодиодный светильник консольный 200Вт 20000лм IP65 SMD2835 (Кобра) DEKOlabs</t>
  </si>
  <si>
    <t>DSV-0667</t>
  </si>
  <si>
    <t>Светильники ЖКХ</t>
  </si>
  <si>
    <r>
      <rPr>
        <b/>
        <sz val="18"/>
        <rFont val="Times New Roman"/>
        <charset val="204"/>
      </rPr>
      <t xml:space="preserve">Светодиодные светильники серии DSV-Build  </t>
    </r>
    <r>
      <rPr>
        <b/>
        <sz val="18"/>
        <color indexed="10"/>
        <rFont val="Times New Roman"/>
        <charset val="204"/>
      </rPr>
      <t>ГАРАНТИЯ 3 ГОДА</t>
    </r>
  </si>
  <si>
    <t>00-00000530</t>
  </si>
  <si>
    <t>Светодиодный светильник IP65 6Вт 540лм корпус белый (ЖКХ) DEKOlabs</t>
  </si>
  <si>
    <t>DSV-0530</t>
  </si>
  <si>
    <t>00-00000234</t>
  </si>
  <si>
    <t>Светодиодный светильник IP65 10Вт 900лм корпус белый (ЖКХ) DEKOlabs</t>
  </si>
  <si>
    <t>DSV-0234</t>
  </si>
  <si>
    <t>00-00000235</t>
  </si>
  <si>
    <t>Светодиодный светильник IP65 10Вт 900лм с датчиком звука, корпус белый (ЖКХ) DEKOlabs</t>
  </si>
  <si>
    <t>DSV-0235</t>
  </si>
  <si>
    <t>Светодиодная лента</t>
  </si>
  <si>
    <r>
      <rPr>
        <b/>
        <sz val="18"/>
        <rFont val="Times New Roman"/>
        <charset val="204"/>
      </rPr>
      <t xml:space="preserve">Светодиодная лента серии DSL-Decor SMD3528 12В </t>
    </r>
    <r>
      <rPr>
        <b/>
        <sz val="18"/>
        <color indexed="10"/>
        <rFont val="Times New Roman"/>
        <charset val="204"/>
      </rPr>
      <t xml:space="preserve"> ГАРАНТИЯ 2 ГОДА</t>
    </r>
  </si>
  <si>
    <t>IP33</t>
  </si>
  <si>
    <t>00-00000012</t>
  </si>
  <si>
    <t>Светодиодная лента SMD3528 60 диодов на 1м IP33 12В 5 метров (белый) 4,8Вт DEKOlabs</t>
  </si>
  <si>
    <t>DSL-0012</t>
  </si>
  <si>
    <t>00-00000222</t>
  </si>
  <si>
    <t>Светодиодная лента SMD3528 60 диодов на 1м IP33 12В 5 метров (тёплый белый) 4,8Вт DEKOlabs</t>
  </si>
  <si>
    <t>DSL-0222</t>
  </si>
  <si>
    <t>00-00000013</t>
  </si>
  <si>
    <t>Светодиодная лента SMD3528 60 диодов на 1м IP33 12В 5 метров (RGB) 4,8Вт DEKOlabs</t>
  </si>
  <si>
    <t>DSL-0013</t>
  </si>
  <si>
    <t>00-00000188</t>
  </si>
  <si>
    <t>Светодиодная лента SMD3528 60 диодов на 1м IP33 12В 5 метров (красный) 4,8Вт DEKOlabs</t>
  </si>
  <si>
    <t>DSL-0188</t>
  </si>
  <si>
    <t>00-00000189</t>
  </si>
  <si>
    <t>Светодиодная лента SMD3528 60 диодов на 1м IP33 12В 5 метров (желтый) 4,8Вт DEKOlabs</t>
  </si>
  <si>
    <t>DSL-0189</t>
  </si>
  <si>
    <t>00-00000190</t>
  </si>
  <si>
    <t>Светодиодная лента SMD3528 60 диодов на 1м IP33 12В 5 метров (зеленый) 4,8Вт DEKOlabs</t>
  </si>
  <si>
    <t>DSL-0190</t>
  </si>
  <si>
    <t>00-00000191</t>
  </si>
  <si>
    <t>Светодиодная лента SMD3528 60 диодов на 1м IP33 12В 5 метров (синий) 4,8Вт DEKOlabs</t>
  </si>
  <si>
    <t>DSL-0191</t>
  </si>
  <si>
    <t>00-00000014</t>
  </si>
  <si>
    <t>Светодиодная лента SMD3528 120 диодов на 1м IP33 12В 5 метров (белый) 9,6Вт DEKOlabs</t>
  </si>
  <si>
    <t>DSL-0014</t>
  </si>
  <si>
    <t>00-00000223</t>
  </si>
  <si>
    <t>Светодиодная лента SMD3528 120 диодов на 1м IP33 12В 5 метров (тёплый белый) 9,6Вт DEKOlabs</t>
  </si>
  <si>
    <t>DSL-0223</t>
  </si>
  <si>
    <t>00-00000018</t>
  </si>
  <si>
    <t>Светодиодная лента SMD3528 120 диодов на 1м IP33 12В 5 метров (красный) 9,6Вт DEKOlabs</t>
  </si>
  <si>
    <t>DSL-0018</t>
  </si>
  <si>
    <t>00-00000015</t>
  </si>
  <si>
    <t>Светодиодная лента SMD3528 120 диодов на 1м IP33 12В 5 метров (желтый) 9,6Вт DEKOlabs</t>
  </si>
  <si>
    <t>DSL-0015</t>
  </si>
  <si>
    <t>00-00000017</t>
  </si>
  <si>
    <t>Светодиодная лента SMD3528 120 диодов на 1м IP33 12В 5 метров (зеленый) 9,6Вт DEKOlabs</t>
  </si>
  <si>
    <t>DSL-0017</t>
  </si>
  <si>
    <t>00-00000016</t>
  </si>
  <si>
    <t>Светодиодная лента SMD3528 120 диодов на 1м IP33 12В 5 метров (синий) 9,6Вт DEKOlabs</t>
  </si>
  <si>
    <t>DSL-0016</t>
  </si>
  <si>
    <t>IP65</t>
  </si>
  <si>
    <t>00-00000026</t>
  </si>
  <si>
    <t>Светодиодная лента SMD3528 60 диодов на 1м IP65 12В 5 метров (белый) 4,8Вт DEKOlabs</t>
  </si>
  <si>
    <t>DSL-0026</t>
  </si>
  <si>
    <t>00-00000521</t>
  </si>
  <si>
    <t>Светодиодная лента SMD3528 60 диодов на 1м IP65 12В 5 метров (тёплый белый) 4,8Вт DEKOlabs</t>
  </si>
  <si>
    <t>DSL-0521</t>
  </si>
  <si>
    <t>00-00000498</t>
  </si>
  <si>
    <t>Светодиодная лента SMD3528 60 диодов на 1м IP65 12В 5 метров (красный) 4,8Вт DEKOlabs</t>
  </si>
  <si>
    <t>DSL-0498</t>
  </si>
  <si>
    <t>00-00000497</t>
  </si>
  <si>
    <t>Светодиодная лента SMD3528 60 диодов на 1м IP65 12В 5 метров (желтый) 4,8Вт DEKOlabs</t>
  </si>
  <si>
    <t>DSL-0497</t>
  </si>
  <si>
    <t>00-00000495</t>
  </si>
  <si>
    <t>Светодиодная лента SMD3528 60 диодов на 1м IP65 12В 5 метров (зеленый) 4,8Вт DEKOlabs</t>
  </si>
  <si>
    <t>DSL-0495</t>
  </si>
  <si>
    <t>00-00000496</t>
  </si>
  <si>
    <t>Светодиодная лента SMD3528 60 диодов на 1м IP65 12В 5 метров (синий) 4,8Вт DEKOlabs</t>
  </si>
  <si>
    <t>DSL-0496</t>
  </si>
  <si>
    <t>00-00000027</t>
  </si>
  <si>
    <t>Светодиодная лента SMD3528 120 диодов на 1м IP65 12В 5 метров (белый) 9,6Вт DEKOlabs</t>
  </si>
  <si>
    <t>DSL-0027</t>
  </si>
  <si>
    <t>00-00000522</t>
  </si>
  <si>
    <t>Светодиодная лента SMD3528 120 диодов на 1м IP65 12В 5 метров (тёплый белый) 9,6Вт DEKOlabs</t>
  </si>
  <si>
    <t>DSL-0522</t>
  </si>
  <si>
    <t>00-00000031</t>
  </si>
  <si>
    <t>Светодиодная лента SMD3528 120 диодов на 1м IP65 12В 5метров (красный) 9,6Вт DEKOlabs</t>
  </si>
  <si>
    <t>DSL-0031</t>
  </si>
  <si>
    <t>00-00000028</t>
  </si>
  <si>
    <t>Светодиодная лента SMD3528 120 диодов на 1м IP65 12В 5метров (желтый) 9,6 Вт DEKOlabs</t>
  </si>
  <si>
    <t>DSL-0028</t>
  </si>
  <si>
    <t>00-00000030</t>
  </si>
  <si>
    <t>Светодиодная лента SMD3528 120 диодов на 1м IP65 12В 5 метров (зеленый) 9,6 Вт DEKOlabs</t>
  </si>
  <si>
    <t>DSL-0030</t>
  </si>
  <si>
    <t>00-00000029</t>
  </si>
  <si>
    <t>Светодиодная лента SMD3528 120 диодов на 1м IP65 12В 5 метров (синий) 9,6 Вт DEKOlabs</t>
  </si>
  <si>
    <t>DSL-0029</t>
  </si>
  <si>
    <r>
      <rPr>
        <b/>
        <sz val="18"/>
        <rFont val="Times New Roman"/>
        <charset val="204"/>
      </rPr>
      <t xml:space="preserve">Светодиодная лента серии DSL-Decor SMD5050 12В  </t>
    </r>
    <r>
      <rPr>
        <b/>
        <sz val="18"/>
        <color indexed="10"/>
        <rFont val="Times New Roman"/>
        <charset val="204"/>
      </rPr>
      <t>ГАРАНТИЯ 2 ГОДА</t>
    </r>
  </si>
  <si>
    <t>00-00000122</t>
  </si>
  <si>
    <t>Светодиодная лента SMD5050 30 диодов на 1м IP33 12В 5 метров (белый) 7,2 Вт DEKOlabs</t>
  </si>
  <si>
    <t>DSL-0122</t>
  </si>
  <si>
    <t>00-00000499</t>
  </si>
  <si>
    <t>Светодиодная лента SMD5050 30 диодов на 1м IP33 12В 5 метров (RGB) 7,2 Вт DEKOlabs</t>
  </si>
  <si>
    <t>DSL-0499</t>
  </si>
  <si>
    <t>00-00000019</t>
  </si>
  <si>
    <t>Светодиодная лента SMD5050 60 диодов на 1м IP33 12В 5 метров (белый) 14,4 Вт DEKOlabs</t>
  </si>
  <si>
    <t>DSL-0019</t>
  </si>
  <si>
    <t>00-00000187</t>
  </si>
  <si>
    <t>Светодиодная лента SMD5050 60 диодов на 1м IP33 12В 5 метров (тёплый белый) 14,4 Вт DEKOlabs</t>
  </si>
  <si>
    <t>DSL-0187</t>
  </si>
  <si>
    <t>00-00000025</t>
  </si>
  <si>
    <t>Светодиодная лента SMD5050 60 диодов на 1м IP33 12В 5 метров (RGB) 14,4 Вт DEKOlabs</t>
  </si>
  <si>
    <t>DSL-0025</t>
  </si>
  <si>
    <t>00-00000023</t>
  </si>
  <si>
    <t>Светодиодная лента SMD5050 60 диодов на 1м IP33 12В 5 метров (красный) 14,4 Вт DEKOlabs</t>
  </si>
  <si>
    <t>DSL-0023</t>
  </si>
  <si>
    <t>00-00000020</t>
  </si>
  <si>
    <t>Светодиодная лента SMD5050 60 диодов на 1м IP33 12В 5 метров (желтый) 14,4 Вт DEKOlabs</t>
  </si>
  <si>
    <t>DSL-0020</t>
  </si>
  <si>
    <t>00-00000021</t>
  </si>
  <si>
    <t>Светодиодная лента SMD5050 60 диодов на 1м IP33 12В 5 метров (зеленый) 14,4 Вт DEKOlabs</t>
  </si>
  <si>
    <t>DSL-0021</t>
  </si>
  <si>
    <t>00-00000022</t>
  </si>
  <si>
    <t>Светодиодная лента SMD5050 60 диодов на 1м IP33 12В 5 метров (синий) 14,4 Вт DEKOlabs</t>
  </si>
  <si>
    <t>DSL-0022</t>
  </si>
  <si>
    <t>00-00000118</t>
  </si>
  <si>
    <t>Светодиодная лента SMD5050 30 диодов на 1м IP65 12В 5 метров (белый) 7,2 Вт DEKOlabs</t>
  </si>
  <si>
    <t>DSL-0118</t>
  </si>
  <si>
    <t>00-00000037</t>
  </si>
  <si>
    <t>Светодиодная лента SMD5050 30 диодов на 1м IP65 12В 5 метров (RGB) 7,2 Вт DEKOlabs</t>
  </si>
  <si>
    <t>DSL-0037</t>
  </si>
  <si>
    <t>00-00000032</t>
  </si>
  <si>
    <t>Светодиодная лента SMD5050 60 диодов на 1м IP65 12В 5 метров (белый) 14,4 Вт DEKOlabs</t>
  </si>
  <si>
    <t>DSL-0032</t>
  </si>
  <si>
    <t>00-00000224</t>
  </si>
  <si>
    <t>Светодиодная лента SMD5050 60 диодов на 1м IP65 12В 5 метров (тёплый белый) 14,4 Вт DEKOlabs</t>
  </si>
  <si>
    <t>DSL-0224</t>
  </si>
  <si>
    <t>00-00000038</t>
  </si>
  <si>
    <t>Светодиодная лента SMD5050 60 диодов на 1м IP65 12В 5 метров (RGB) 14,4 Вт DEKOlabs</t>
  </si>
  <si>
    <t>DSL-0038</t>
  </si>
  <si>
    <t>00-00000036</t>
  </si>
  <si>
    <t>Светодиодная лента SMD5050 60 диодов на 1м IP65 12В 5 метров (красный) 14,4 Вт DEKOlabs</t>
  </si>
  <si>
    <t>DSL-0036</t>
  </si>
  <si>
    <t>00-00000033</t>
  </si>
  <si>
    <t>Светодиодная лента SMD5050 60 диодов на 1м IP65 12В 5 метров (желтый) 14,4 Вт DEKOlabs</t>
  </si>
  <si>
    <t>DSL-0033</t>
  </si>
  <si>
    <t>00-00000035</t>
  </si>
  <si>
    <t>Светодиодная лента SMD5050 60 диодов на 1м IP65 12В 5 метров (зеленый) 14,4 Вт DEKOlabs</t>
  </si>
  <si>
    <t>DSL-0035</t>
  </si>
  <si>
    <t>00-00000034</t>
  </si>
  <si>
    <t>Светодиодная лента SMD5050 60 диодов на 1м IP65 12В 5 метров (синий) 14,4 Вт DEKOlabs</t>
  </si>
  <si>
    <t>DSL-0034</t>
  </si>
  <si>
    <t>IP68</t>
  </si>
  <si>
    <t>00-00000309</t>
  </si>
  <si>
    <t>Светодиодная лента SMD5050 60 диодов на 1м IP68 12В 5 метров (белый) 14,4 Вт DEKOlabs</t>
  </si>
  <si>
    <t>DSL-0309</t>
  </si>
  <si>
    <t>00-00000308</t>
  </si>
  <si>
    <t>Светодиодная лента SMD5050 60 диодов на 1м IP68 12В 5 метров (RGB) 14,4 Вт DEKOlabs</t>
  </si>
  <si>
    <t>DSL-0308</t>
  </si>
  <si>
    <r>
      <rPr>
        <b/>
        <sz val="18"/>
        <rFont val="Times New Roman"/>
        <charset val="204"/>
      </rPr>
      <t xml:space="preserve">Светодиодная лента серии DSL-Decor SMD5730 12В  </t>
    </r>
    <r>
      <rPr>
        <b/>
        <sz val="18"/>
        <color indexed="10"/>
        <rFont val="Times New Roman"/>
        <charset val="204"/>
      </rPr>
      <t>ГАРАНТИЯ 2 ГОДА</t>
    </r>
  </si>
  <si>
    <t>00-00000207</t>
  </si>
  <si>
    <t>Светодиодная лента SMD5730 60 диодов на 1м IP33 12В 5 метров (белый сверх яркая) 22Вт DEKOlabs</t>
  </si>
  <si>
    <t>DSL-0207</t>
  </si>
  <si>
    <t>00-00000500</t>
  </si>
  <si>
    <t>Светодиодная лента SMD5730 60 диодов на 1м IP33 12В 5 метров (тёплый белый сверх яркая) 22Вт DEKOlabs</t>
  </si>
  <si>
    <t>DSL-0500</t>
  </si>
  <si>
    <r>
      <rPr>
        <b/>
        <sz val="18"/>
        <rFont val="Times New Roman"/>
        <charset val="204"/>
      </rPr>
      <t xml:space="preserve">Светодиодная лента серии DSL-Decor 220В  </t>
    </r>
    <r>
      <rPr>
        <b/>
        <sz val="18"/>
        <color indexed="10"/>
        <rFont val="Times New Roman"/>
        <charset val="204"/>
      </rPr>
      <t>ГАРАНТИЯ 2 ГОДА</t>
    </r>
  </si>
  <si>
    <t>00-00000119</t>
  </si>
  <si>
    <t>Светодиодная лента SMD5050 60 диодов на 1м в силиконовой трубке IP67 220В 1 метр (белый) DEKOlabs</t>
  </si>
  <si>
    <t>DSL-0119</t>
  </si>
  <si>
    <t>00-00000348</t>
  </si>
  <si>
    <t>Светодиодная лента SMD5050 60 диодов на 1м в силиконовой трубке IP67 220В 1 метр (тёплый белый) DEKOlabs</t>
  </si>
  <si>
    <t>DSL-0348</t>
  </si>
  <si>
    <t>00-00000039</t>
  </si>
  <si>
    <t>Светодиодная лента SMD5050 60 диодов на 1м в силиконовой трубке IP67 220В 1 метр (RGB) DEKOlabs</t>
  </si>
  <si>
    <t>DSL-0039</t>
  </si>
  <si>
    <t>00-00000582</t>
  </si>
  <si>
    <t>Светодиодная лента SMD5050 60 диодов на 1м в силиконовой трубке IP67 220В 1 метр (красный) DEKOlabs</t>
  </si>
  <si>
    <t>DSL-0582</t>
  </si>
  <si>
    <t>00-00000581</t>
  </si>
  <si>
    <t>Светодиодная лента SMD5050 60 диодов на 1м в силиконовой трубке IP67 220В 1 метр (зеленый) DEKOlabs</t>
  </si>
  <si>
    <t>DSL-0581</t>
  </si>
  <si>
    <t>00-00000583</t>
  </si>
  <si>
    <t>Светодиодная лента SMD5050 60 диодов на 1м в силиконовой трубке IP67 220В 1 метр (синий) DEKOlabs</t>
  </si>
  <si>
    <t>DSL-0583</t>
  </si>
  <si>
    <t>00-00000619</t>
  </si>
  <si>
    <t>Светодиодная лента SMD5050 60 диодов на 1м в силиконовой трубке IP67 220В 1 метр (желтый) DEKOlabs</t>
  </si>
  <si>
    <t>DSL-0619</t>
  </si>
  <si>
    <t>00-00000620</t>
  </si>
  <si>
    <t>Светодиодная лента SMD5050 60 диодов на 1м в силиконовой трубке IP67 220В 1 метр (пурпурный) DEKOlabs</t>
  </si>
  <si>
    <t>DSL-0620</t>
  </si>
  <si>
    <t>00-00000225</t>
  </si>
  <si>
    <t>Вилка для ленты 220В, заглушка, коннектор 2 pin (для монохромной ленты до 40 метров)  DEKOlabs</t>
  </si>
  <si>
    <t>DSL-0225</t>
  </si>
  <si>
    <t>00-00000501</t>
  </si>
  <si>
    <t>Вилка-контроллер для светодиодной ленты 220В RGB (с кнопкой), заглушка, коннектор 4 pin DEKOlabs</t>
  </si>
  <si>
    <t>DSL-0501</t>
  </si>
  <si>
    <t>00-00000073</t>
  </si>
  <si>
    <t>Контроллер для светодиодной ленты 220В RGB (пульт управления инфракрасный) DEKOlabs</t>
  </si>
  <si>
    <t>DSL-0073</t>
  </si>
  <si>
    <t>00-00000226</t>
  </si>
  <si>
    <t>Муфта соединительная для ленты 220В 2 pin (для монохромной ленты) DEKOlabs</t>
  </si>
  <si>
    <t>DSL-0226</t>
  </si>
  <si>
    <t>00-00000227</t>
  </si>
  <si>
    <t>Муфта соединительная для ленты 220В 4 pin (для ленты RGB) DEKOlabs</t>
  </si>
  <si>
    <t>DSL-0227</t>
  </si>
  <si>
    <t>00-00000579</t>
  </si>
  <si>
    <t>Коннектор для ленты 220В 2 pin (лента-вилка для монохромной ленты) DEKOlabs</t>
  </si>
  <si>
    <t>DSL-0579</t>
  </si>
  <si>
    <t>00-00000580</t>
  </si>
  <si>
    <t>Коннектор для ленты 220В 4 pin (лента-контроллер для ленты RGB) DEKOlabs</t>
  </si>
  <si>
    <t>DSL-0580</t>
  </si>
  <si>
    <t>00-00000577</t>
  </si>
  <si>
    <t>Заглушка для ленты 220В прозрачный силикон DEKOlabs</t>
  </si>
  <si>
    <t>DSL-0577</t>
  </si>
  <si>
    <t>00-00000578</t>
  </si>
  <si>
    <t>Крепление для ленты 220В прозрачный силикон DEKOlabs</t>
  </si>
  <si>
    <t>DSL-0578</t>
  </si>
  <si>
    <r>
      <rPr>
        <b/>
        <sz val="18"/>
        <rFont val="Times New Roman"/>
        <charset val="204"/>
      </rPr>
      <t xml:space="preserve">Контроллеры серии DSL-Decor  </t>
    </r>
    <r>
      <rPr>
        <b/>
        <sz val="18"/>
        <color indexed="10"/>
        <rFont val="Times New Roman"/>
        <charset val="204"/>
      </rPr>
      <t>ГАРАНТИЯ 2 ГОДА</t>
    </r>
  </si>
  <si>
    <t>00-00000074</t>
  </si>
  <si>
    <t>Контроллер для светодиодной ленты 12В, 6А (инфракрасный) DEKOlabs</t>
  </si>
  <si>
    <t>DSL-0074</t>
  </si>
  <si>
    <t>00-00000204</t>
  </si>
  <si>
    <t>Контроллер для светодиодной ленты 12В, 12А (инфракрасный) DEKOlabs</t>
  </si>
  <si>
    <t>DSL-0204</t>
  </si>
  <si>
    <t>00-00000430</t>
  </si>
  <si>
    <t>Контроллер для светодиодной ленты 12В, 12А (радио) DEKOlabs</t>
  </si>
  <si>
    <t>DSL-0430</t>
  </si>
  <si>
    <t>00-00000537</t>
  </si>
  <si>
    <t>Контроллер для светодиодной ленты 12В, 18А белый (радио, сенсорный, touch) DEKOlabs</t>
  </si>
  <si>
    <t>DSL-0537</t>
  </si>
  <si>
    <t>00-00000228</t>
  </si>
  <si>
    <t>Контроллер для светодиодной ленты 12В, 18А чёрный (радио, сенсорный, touch) DEKOlabs</t>
  </si>
  <si>
    <t>DSL-0228</t>
  </si>
  <si>
    <t>00-00000429</t>
  </si>
  <si>
    <t>Контроллер-усилитель для светодиодной ленты 12В, 120А (радио) DEKOlabs</t>
  </si>
  <si>
    <t>DSL-0429</t>
  </si>
  <si>
    <t>00-00000229</t>
  </si>
  <si>
    <t>Усилитель для светодиодной ленты 12В, 12А DEKOlabs</t>
  </si>
  <si>
    <t>DSL-0229</t>
  </si>
  <si>
    <r>
      <rPr>
        <b/>
        <sz val="18"/>
        <rFont val="Times New Roman"/>
        <charset val="204"/>
      </rPr>
      <t xml:space="preserve">Коннекторы серии DSL-Decor  </t>
    </r>
    <r>
      <rPr>
        <b/>
        <sz val="18"/>
        <color indexed="10"/>
        <rFont val="Times New Roman"/>
        <charset val="204"/>
      </rPr>
      <t>ГАРАНТИЯ 2 ГОДА</t>
    </r>
  </si>
  <si>
    <t>00-00000165</t>
  </si>
  <si>
    <t>Коннектор - зажим (лента - лента) smd3528 2 pin DEKOlabs</t>
  </si>
  <si>
    <t>DSL-0165</t>
  </si>
  <si>
    <t>00-00000167</t>
  </si>
  <si>
    <t>Коннектор - зажим (лента - лента) smd5050 2 pin DEKOlabs</t>
  </si>
  <si>
    <t>DSL-0167</t>
  </si>
  <si>
    <t>00-00000168</t>
  </si>
  <si>
    <t>Коннектор - зажим (лента - лента) smd5050 4 pin DEKOlabs</t>
  </si>
  <si>
    <t>DSL-0168</t>
  </si>
  <si>
    <t>00-00000169</t>
  </si>
  <si>
    <t>Коннектор - зажим-провод-зажим (лента - лента) smd3528 2 pin DEKOlabs</t>
  </si>
  <si>
    <t>DSL-0169</t>
  </si>
  <si>
    <t>00-00000171</t>
  </si>
  <si>
    <t>Коннектор - зажим-провод-зажим (лента - лента) smd5050 2 pin DEKOlabs</t>
  </si>
  <si>
    <t>DSL-0171</t>
  </si>
  <si>
    <t>00-00000172</t>
  </si>
  <si>
    <t>Коннектор - зажим-провод-зажим (лента - лента) smd5050 4 pin DEKOlabs</t>
  </si>
  <si>
    <t>DSL-0172</t>
  </si>
  <si>
    <t>00-00000173</t>
  </si>
  <si>
    <t>Коннектор уголок (лента - лента) smd3528 2 pin DEKOlabs</t>
  </si>
  <si>
    <t>DSL-0173</t>
  </si>
  <si>
    <t>00-00000174</t>
  </si>
  <si>
    <t>Коннектор уголок (лента - лента) smd5050 2 pin DEKOlabs</t>
  </si>
  <si>
    <t>DSL-0174</t>
  </si>
  <si>
    <t>00-00000175</t>
  </si>
  <si>
    <t>Коннектор уголок (лента - лента) smd5050 4 pin DEKOlabs</t>
  </si>
  <si>
    <t>DSL-0175</t>
  </si>
  <si>
    <t>00-00000166</t>
  </si>
  <si>
    <t>Коннектор тройник (лента - лента) smd3528 2 pin DEKOlabs</t>
  </si>
  <si>
    <t>DSL-0166</t>
  </si>
  <si>
    <t>00-00000170</t>
  </si>
  <si>
    <t>Коннектор тройник (лента - лента) smd5050 2 pin DEKOlabs</t>
  </si>
  <si>
    <t>DSL-0170</t>
  </si>
  <si>
    <t>00-00000572</t>
  </si>
  <si>
    <t>Коннектор тройник (лента - лента) smd5050 4 pin DEKOlabs</t>
  </si>
  <si>
    <t>DSL-0572</t>
  </si>
  <si>
    <t>00-00000176</t>
  </si>
  <si>
    <t>Коннектор крестик (лента - лента) smd3528 2 pin DEKOlabs</t>
  </si>
  <si>
    <t>DSL-0176</t>
  </si>
  <si>
    <t>00-00000177</t>
  </si>
  <si>
    <t>Коннектор крестик (лента - лента) smd5050 2 pin DEKOlabs</t>
  </si>
  <si>
    <t>DSL-0177</t>
  </si>
  <si>
    <t>00-00000178</t>
  </si>
  <si>
    <t>Коннектор крестик (лента - лента) smd5050 4 pin DEKOlabs</t>
  </si>
  <si>
    <t>DSL-0178</t>
  </si>
  <si>
    <t>00-00000179</t>
  </si>
  <si>
    <t>Коннектор для RGB ленты (жучок) DEKOlabs</t>
  </si>
  <si>
    <t>DSL-0179</t>
  </si>
  <si>
    <t>00-00000163</t>
  </si>
  <si>
    <t>Коннектор (контроллер - лента) smd5050 DEKOlabs</t>
  </si>
  <si>
    <t>DSL-0163</t>
  </si>
  <si>
    <t>00-00000161</t>
  </si>
  <si>
    <t>Коннектор питания (лента (провод) - блок питания (внутренний разъем)) DEKOlabs</t>
  </si>
  <si>
    <t>DSL-0161</t>
  </si>
  <si>
    <t>00-00000377</t>
  </si>
  <si>
    <t>Коннектор питания (лента (провод) - блок питания (наружный разъем)) DEKOlabs</t>
  </si>
  <si>
    <t>DSL-0377</t>
  </si>
  <si>
    <t>00-00000164</t>
  </si>
  <si>
    <t>Коннектор питания (лента (зажим) - блок питания) smd3528 DEKOlabs</t>
  </si>
  <si>
    <t>DSL-0164</t>
  </si>
  <si>
    <t>00-00000162</t>
  </si>
  <si>
    <t>Коннектор питания (лента (зажим) - блок питания) smd5050 DEKOlabs</t>
  </si>
  <si>
    <t>DSL-0162</t>
  </si>
  <si>
    <t>Профиль для светодиодной ленты серии DSL-Decor</t>
  </si>
  <si>
    <t>00-00000319</t>
  </si>
  <si>
    <t>Профиль алюминиевый встраиваемый 2 метра (матовый рассеиватель) DEKOlabs</t>
  </si>
  <si>
    <t>DSL-0319</t>
  </si>
  <si>
    <t>00-00000318</t>
  </si>
  <si>
    <t>Профиль алюминиевый накладной 2 метра (матовый рассеиватель) DEKOlabs</t>
  </si>
  <si>
    <t>DSL-0318</t>
  </si>
  <si>
    <t>00-00000320</t>
  </si>
  <si>
    <t>Профиль алюминиевый угловой 2 метра (матовый рассеиватель) DEKOlabs</t>
  </si>
  <si>
    <t>DSL-0320</t>
  </si>
  <si>
    <t>00-00000435</t>
  </si>
  <si>
    <t>Заглушка-крепление для накладного профиля DEKOlabs</t>
  </si>
  <si>
    <t>DSL-0435</t>
  </si>
  <si>
    <t>00-00000436</t>
  </si>
  <si>
    <t>Заглушка для встраиваемого профиля DEKOlabs</t>
  </si>
  <si>
    <t>DSL-0436</t>
  </si>
  <si>
    <t>00-00000502</t>
  </si>
  <si>
    <t>Заглушка для углового профиля DEKOlabs</t>
  </si>
  <si>
    <t>DSL-0502</t>
  </si>
  <si>
    <t>00-00000655</t>
  </si>
  <si>
    <t>Крепление для встраиваемого профиля DEKOlabs</t>
  </si>
  <si>
    <t>DSL-0655</t>
  </si>
  <si>
    <t>00-00000792</t>
  </si>
  <si>
    <t>Крепление для накладного профиля DEKOlabs</t>
  </si>
  <si>
    <t>DSL-0792</t>
  </si>
  <si>
    <t>00-00000437</t>
  </si>
  <si>
    <t>Крепление для углового профиля DEKOlabs</t>
  </si>
  <si>
    <t>DSL-0437</t>
  </si>
  <si>
    <r>
      <rPr>
        <b/>
        <sz val="18"/>
        <rFont val="Times New Roman"/>
        <charset val="204"/>
      </rPr>
      <t xml:space="preserve">Блоки питания серии DBP-Decor  </t>
    </r>
    <r>
      <rPr>
        <b/>
        <sz val="18"/>
        <color indexed="10"/>
        <rFont val="Times New Roman"/>
        <charset val="204"/>
      </rPr>
      <t>ГАРАНТИЯ 2 ГОДА</t>
    </r>
  </si>
  <si>
    <t>00-00000052</t>
  </si>
  <si>
    <t>Блок питания 60Вт 12В IP20 5А DEKOlabs</t>
  </si>
  <si>
    <t>DBP-0052</t>
  </si>
  <si>
    <t>00-00000051</t>
  </si>
  <si>
    <t>Блок питания 100Вт 12В IP20 8,33А DEKOlabs</t>
  </si>
  <si>
    <t>DBP-0051</t>
  </si>
  <si>
    <t>00-00000181</t>
  </si>
  <si>
    <t>Блок питания 150Вт 12В IP20 12,5А DEKOlabs</t>
  </si>
  <si>
    <t>DBP-0181</t>
  </si>
  <si>
    <t>00-00000184</t>
  </si>
  <si>
    <t>Блок питания 200Вт 12В IP20 16,67А DEKOlabs</t>
  </si>
  <si>
    <t>DBP-0184</t>
  </si>
  <si>
    <t>00-00000221</t>
  </si>
  <si>
    <t>Блок питания 250Вт 12В IP20 20,83А DEKOlabs</t>
  </si>
  <si>
    <t>DBP-0221</t>
  </si>
  <si>
    <t>00-00000186</t>
  </si>
  <si>
    <t>Блок питания 350Вт 12В IP20 29,17А (с вентилятором) DEKOlabs</t>
  </si>
  <si>
    <t>DBP-0186</t>
  </si>
  <si>
    <t>00-00000536</t>
  </si>
  <si>
    <t>Блок питания 24Вт 12В IP33 (корпус пластик) 2А DEKOlabs</t>
  </si>
  <si>
    <t>DBP-0536</t>
  </si>
  <si>
    <t>00-00000123</t>
  </si>
  <si>
    <t>Блок питания 60Вт 12В IP33 (корпус пластик) 5А DEKOlabs</t>
  </si>
  <si>
    <t>DBP-0123</t>
  </si>
  <si>
    <t>00-00000130</t>
  </si>
  <si>
    <t>Блок питания 20Вт 12В IP67 (герметичный) 1,65А DEKOlabs</t>
  </si>
  <si>
    <t>DBP-0130</t>
  </si>
  <si>
    <t>00-00000055</t>
  </si>
  <si>
    <t>Блок питания 60Вт 12В IP67 (герметичный) 5А DEKOlabs</t>
  </si>
  <si>
    <t>DBP-0055</t>
  </si>
  <si>
    <t>00-00000131</t>
  </si>
  <si>
    <t>Блок питания 100Вт 12В IP67 (герметичный) 8,33А DEKOlabs</t>
  </si>
  <si>
    <t>DBP-0131</t>
  </si>
  <si>
    <t>00-00000132</t>
  </si>
  <si>
    <t>Блок питания 150Вт 12В IP67 (герметичный) 12,5А DEKOlabs</t>
  </si>
  <si>
    <t>DBP-0132</t>
  </si>
  <si>
    <t>00-00000133</t>
  </si>
  <si>
    <t>Блок питания 200Вт 12В IP67 (герметичный) 16,67А DEKOlabs</t>
  </si>
  <si>
    <t>DBP-0133</t>
  </si>
  <si>
    <r>
      <rPr>
        <b/>
        <sz val="18"/>
        <rFont val="Times New Roman"/>
        <charset val="204"/>
      </rPr>
      <t xml:space="preserve">Светодиодные кластеры серии DKL-Decor  </t>
    </r>
    <r>
      <rPr>
        <b/>
        <sz val="18"/>
        <color indexed="10"/>
        <rFont val="Times New Roman"/>
        <charset val="204"/>
      </rPr>
      <t>ГАРАНТИЯ 2 ГОДА</t>
    </r>
  </si>
  <si>
    <t>00-00000793</t>
  </si>
  <si>
    <t>Светодиодный модуль SMD5050 IP65 3000К (3 диода) DEKOlabs</t>
  </si>
  <si>
    <t>DKL-0793</t>
  </si>
  <si>
    <t>00-00000794</t>
  </si>
  <si>
    <t>Светодиодный модуль SMD5050 IP65 6500К (3 диода) DEKOlabs</t>
  </si>
  <si>
    <t>DKL-0794</t>
  </si>
  <si>
    <t>00-00000084</t>
  </si>
  <si>
    <t>Светодиодный модуль SMD5050 IP65 3000К (4 диода) DEKOlabs</t>
  </si>
  <si>
    <t>DKL-0084</t>
  </si>
  <si>
    <t>00-00000093</t>
  </si>
  <si>
    <t>Светодиодный модуль SMD5050 IP65 6500К (4 диода) DEKOlabs</t>
  </si>
  <si>
    <t>DKL-0093</t>
  </si>
  <si>
    <t>Прочее</t>
  </si>
  <si>
    <t>00-00000483</t>
  </si>
  <si>
    <t>Датчик движения IP65, пластик, 3 настройки, макс. нагрузка 600 Вт</t>
  </si>
  <si>
    <t>DPR-0483</t>
  </si>
  <si>
    <t>00-00000238</t>
  </si>
  <si>
    <t>Датчик освещенности IP65, пластик, вкл.30Лк, выкл.150Лк</t>
  </si>
  <si>
    <t>DPR-0238</t>
  </si>
  <si>
    <t>00-00000592</t>
  </si>
  <si>
    <t>Переходник с Е27 на Е40 цоколь</t>
  </si>
  <si>
    <t>DPR-0592</t>
  </si>
  <si>
    <t>00-00000484</t>
  </si>
  <si>
    <t>Переходник с Е40 на Е27 цоколь</t>
  </si>
  <si>
    <t>DPR-0484</t>
  </si>
  <si>
    <t>Бланк заявки на изготовление светильников под заказ</t>
  </si>
  <si>
    <t>Компания</t>
  </si>
  <si>
    <t>Размер светильника (ДхШхВ, мм)</t>
  </si>
  <si>
    <t>Мощность, Вт</t>
  </si>
  <si>
    <t>Цветовая температура, К</t>
  </si>
  <si>
    <t>Тип рассеивателя</t>
  </si>
  <si>
    <t>Индивидуальные отверстия (да/нет)</t>
  </si>
  <si>
    <t>Количество, шт.</t>
  </si>
  <si>
    <t>Крайний срок изготовления (без учета доставки)</t>
  </si>
  <si>
    <t>Группа товара</t>
  </si>
  <si>
    <t>Заводская гарантия, лет</t>
  </si>
  <si>
    <t>Расширенная гарантия</t>
  </si>
  <si>
    <t>Наценка к прайсу</t>
  </si>
  <si>
    <t>ДЕКО</t>
  </si>
  <si>
    <t>3 года</t>
  </si>
  <si>
    <t>для продукции с заводской гарантией 2 года</t>
  </si>
  <si>
    <t>4 года</t>
  </si>
  <si>
    <t>E27 Груша</t>
  </si>
  <si>
    <t>5 лет</t>
  </si>
  <si>
    <t>G4, G9</t>
  </si>
  <si>
    <t>6 лет</t>
  </si>
  <si>
    <t>Светодиодные лампы серии DLP-Office</t>
  </si>
  <si>
    <t>7 лет</t>
  </si>
  <si>
    <t>Светодиодные лампы серии DLP-Industrial</t>
  </si>
  <si>
    <t>Интерьерные светильники серии DSV-Inside</t>
  </si>
  <si>
    <t>Драйверы для светильников серии DKP-Office</t>
  </si>
  <si>
    <t>Светодиодные светильники серии DSV-OfficePremium</t>
  </si>
  <si>
    <t>РГ до 7 лет</t>
  </si>
  <si>
    <t>Светодиодные светильники серии DSV-Office (замена ЛПО)</t>
  </si>
  <si>
    <t>Светодиодные прожекторы серии DSV-Slim80</t>
  </si>
  <si>
    <t>Светодиодные прожекторы серии DSV-Slim</t>
  </si>
  <si>
    <t>Светодиодные прожекторы серии DSV-SlimRGB</t>
  </si>
  <si>
    <t>Светодиодные прожекторы серии DSV-Autonom</t>
  </si>
  <si>
    <t>Светодиодные светильники серии DSV-Industrial (Конус)</t>
  </si>
  <si>
    <t>Светодиодные светильники консольные серии DSV-Street (Кобра)</t>
  </si>
  <si>
    <t>Светодиодные светильники серии DSV-Build (ЖКХ)</t>
  </si>
  <si>
    <t>Светодиодная лента серии DSL-Decor SMD3528 12В</t>
  </si>
  <si>
    <t>Светодиодная лента серии DSL-Decor SMD5050 12В</t>
  </si>
  <si>
    <t>Светодиодная лента серии DSL-Decor SMD5730 12В</t>
  </si>
  <si>
    <t>Светодиодная лента серии DSL-Decor 220В</t>
  </si>
  <si>
    <t>Контроллеры серии DSL-Decor</t>
  </si>
  <si>
    <t>Блоки питания серии DBP-Decor</t>
  </si>
  <si>
    <t>Светодиодные кластеры серии DKL-Decor</t>
  </si>
  <si>
    <t>Группа номенклатуры</t>
  </si>
  <si>
    <t>DLP</t>
  </si>
  <si>
    <t>-</t>
  </si>
  <si>
    <t>последние 4 цифры кода номенклатуры</t>
  </si>
  <si>
    <t>DSV</t>
  </si>
  <si>
    <t>DSL</t>
  </si>
  <si>
    <t>Светодиодные кластеры</t>
  </si>
  <si>
    <t>DKL</t>
  </si>
  <si>
    <t>Блоки питания</t>
  </si>
  <si>
    <t>DBP</t>
  </si>
  <si>
    <t>DPR</t>
  </si>
  <si>
    <t>Комплектующие для производства</t>
  </si>
  <si>
    <t>DKP</t>
  </si>
  <si>
    <t>Промо материалы</t>
  </si>
  <si>
    <t>DPM</t>
  </si>
  <si>
    <t>Праздничный свет и НОВОГОДНИЙ ассортимент</t>
  </si>
  <si>
    <t>DFS</t>
  </si>
  <si>
    <t>Распродажа (вывод из ассортимента)</t>
  </si>
  <si>
    <t>DRR</t>
  </si>
  <si>
    <t>Светодиодные экраны и бегущие строки</t>
  </si>
</sst>
</file>

<file path=xl/styles.xml><?xml version="1.0" encoding="utf-8"?>
<styleSheet xmlns="http://schemas.openxmlformats.org/spreadsheetml/2006/main">
  <numFmts count="5">
    <numFmt numFmtId="176" formatCode="_ * #,##0_ ;_ * \-#,##0_ ;_ * &quot;-&quot;_ ;_ @_ "/>
    <numFmt numFmtId="177" formatCode="00"/>
    <numFmt numFmtId="178" formatCode="_(&quot;$&quot;* #,##0.00_);_(&quot;$&quot;* \(#,##0.00\);_(&quot;$&quot;* &quot;-&quot;??_);_(@_)"/>
    <numFmt numFmtId="179" formatCode="_ * #,##0.00_ ;_ * \-#,##0.00_ ;_ * &quot;-&quot;??_ ;_ @_ "/>
    <numFmt numFmtId="180" formatCode="_(&quot;$&quot;* #,##0_);_(&quot;$&quot;* \(#,##0\);_(&quot;$&quot;* &quot;-&quot;_);_(@_)"/>
  </numFmts>
  <fonts count="44">
    <font>
      <sz val="11"/>
      <color indexed="8"/>
      <name val="Calibri"/>
      <charset val="204"/>
    </font>
    <font>
      <b/>
      <sz val="12"/>
      <color indexed="8"/>
      <name val="Calibri"/>
      <charset val="204"/>
    </font>
    <font>
      <b/>
      <sz val="11"/>
      <color indexed="8"/>
      <name val="Calibri"/>
      <charset val="204"/>
    </font>
    <font>
      <b/>
      <sz val="10"/>
      <name val="Arial"/>
      <charset val="204"/>
    </font>
    <font>
      <b/>
      <sz val="16"/>
      <color indexed="8"/>
      <name val="Times New Roman"/>
      <charset val="204"/>
    </font>
    <font>
      <b/>
      <sz val="12"/>
      <color indexed="8"/>
      <name val="Times New Roman"/>
      <charset val="204"/>
    </font>
    <font>
      <sz val="16"/>
      <color indexed="8"/>
      <name val="Times New Roman"/>
      <charset val="204"/>
    </font>
    <font>
      <b/>
      <sz val="16"/>
      <color indexed="8"/>
      <name val="Calibri"/>
      <charset val="204"/>
    </font>
    <font>
      <sz val="12"/>
      <name val="Times New Roman"/>
      <charset val="204"/>
    </font>
    <font>
      <sz val="14"/>
      <name val="Times New Roman"/>
      <charset val="204"/>
    </font>
    <font>
      <sz val="11"/>
      <color indexed="8"/>
      <name val="Times New Roman"/>
      <charset val="204"/>
    </font>
    <font>
      <sz val="18"/>
      <name val="Times New Roman"/>
      <charset val="204"/>
    </font>
    <font>
      <sz val="22"/>
      <name val="Times New Roman"/>
      <charset val="204"/>
    </font>
    <font>
      <b/>
      <sz val="22"/>
      <name val="Times New Roman"/>
      <charset val="204"/>
    </font>
    <font>
      <b/>
      <sz val="14"/>
      <name val="Times New Roman"/>
      <charset val="204"/>
    </font>
    <font>
      <b/>
      <sz val="18"/>
      <name val="Times New Roman"/>
      <charset val="204"/>
    </font>
    <font>
      <b/>
      <sz val="12"/>
      <name val="Times New Roman"/>
      <charset val="204"/>
    </font>
    <font>
      <sz val="14"/>
      <color indexed="8"/>
      <name val="Times New Roman"/>
      <charset val="204"/>
    </font>
    <font>
      <sz val="18"/>
      <color indexed="8"/>
      <name val="Times New Roman"/>
      <charset val="204"/>
    </font>
    <font>
      <sz val="12"/>
      <color indexed="8"/>
      <name val="Times New Roman"/>
      <charset val="204"/>
    </font>
    <font>
      <sz val="22"/>
      <color indexed="8"/>
      <name val="Times New Roman"/>
      <charset val="204"/>
    </font>
    <font>
      <sz val="14"/>
      <name val="Arial"/>
      <charset val="204"/>
    </font>
    <font>
      <sz val="11"/>
      <color indexed="8"/>
      <name val="Calibri"/>
      <charset val="134"/>
    </font>
    <font>
      <sz val="8"/>
      <name val="Arial"/>
      <charset val="204"/>
    </font>
    <font>
      <sz val="11"/>
      <color indexed="8"/>
      <name val="Calibri"/>
      <charset val="0"/>
    </font>
    <font>
      <b/>
      <sz val="11"/>
      <color indexed="9"/>
      <name val="Calibri"/>
      <charset val="0"/>
    </font>
    <font>
      <b/>
      <sz val="13"/>
      <color indexed="62"/>
      <name val="Calibri"/>
      <charset val="134"/>
    </font>
    <font>
      <u/>
      <sz val="11"/>
      <color indexed="12"/>
      <name val="Calibri"/>
      <charset val="0"/>
    </font>
    <font>
      <b/>
      <sz val="18"/>
      <color indexed="62"/>
      <name val="Calibri"/>
      <charset val="134"/>
    </font>
    <font>
      <sz val="11"/>
      <color indexed="60"/>
      <name val="Calibri"/>
      <charset val="0"/>
    </font>
    <font>
      <sz val="11"/>
      <color indexed="9"/>
      <name val="Calibri"/>
      <charset val="0"/>
    </font>
    <font>
      <b/>
      <sz val="11"/>
      <color indexed="63"/>
      <name val="Calibri"/>
      <charset val="0"/>
    </font>
    <font>
      <b/>
      <sz val="15"/>
      <color indexed="62"/>
      <name val="Calibri"/>
      <charset val="134"/>
    </font>
    <font>
      <u/>
      <sz val="11"/>
      <color indexed="20"/>
      <name val="Calibri"/>
      <charset val="0"/>
    </font>
    <font>
      <b/>
      <sz val="11"/>
      <color indexed="62"/>
      <name val="Calibri"/>
      <charset val="134"/>
    </font>
    <font>
      <sz val="11"/>
      <color indexed="10"/>
      <name val="Calibri"/>
      <charset val="0"/>
    </font>
    <font>
      <b/>
      <sz val="11"/>
      <color indexed="52"/>
      <name val="Calibri"/>
      <charset val="0"/>
    </font>
    <font>
      <sz val="11"/>
      <color indexed="62"/>
      <name val="Calibri"/>
      <charset val="0"/>
    </font>
    <font>
      <sz val="11"/>
      <color indexed="52"/>
      <name val="Calibri"/>
      <charset val="0"/>
    </font>
    <font>
      <sz val="11"/>
      <color indexed="17"/>
      <name val="Calibri"/>
      <charset val="0"/>
    </font>
    <font>
      <i/>
      <sz val="11"/>
      <color indexed="23"/>
      <name val="Calibri"/>
      <charset val="0"/>
    </font>
    <font>
      <b/>
      <sz val="11"/>
      <color indexed="8"/>
      <name val="Calibri"/>
      <charset val="0"/>
    </font>
    <font>
      <b/>
      <sz val="18"/>
      <name val="Calibri"/>
      <charset val="204"/>
    </font>
    <font>
      <b/>
      <sz val="18"/>
      <color indexed="10"/>
      <name val="Times New Roman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1"/>
      </left>
      <right/>
      <top style="thin">
        <color indexed="51"/>
      </top>
      <bottom style="thin">
        <color indexed="51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 style="thin">
        <color indexed="51"/>
      </right>
      <top style="thin">
        <color indexed="51"/>
      </top>
      <bottom style="thin">
        <color indexed="5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</borders>
  <cellStyleXfs count="68">
    <xf numFmtId="0" fontId="0" fillId="0" borderId="0">
      <alignment vertical="center"/>
    </xf>
    <xf numFmtId="179" fontId="22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4" fillId="5" borderId="0" applyNumberFormat="0" applyBorder="0" applyAlignment="0" applyProtection="0">
      <alignment vertical="center"/>
    </xf>
    <xf numFmtId="0" fontId="23" fillId="0" borderId="0">
      <alignment vertical="center"/>
    </xf>
    <xf numFmtId="178" fontId="22" fillId="0" borderId="0" applyFont="0" applyFill="0" applyBorder="0" applyAlignment="0" applyProtection="0">
      <alignment vertical="center"/>
    </xf>
    <xf numFmtId="176" fontId="22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180" fontId="22" fillId="0" borderId="0" applyFont="0" applyFill="0" applyBorder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2" fillId="3" borderId="13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30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7" borderId="15" applyNumberFormat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31" fillId="4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4" borderId="15" applyNumberForma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3" fillId="0" borderId="0">
      <alignment vertical="center"/>
    </xf>
    <xf numFmtId="0" fontId="41" fillId="0" borderId="17" applyNumberFormat="0" applyFill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13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23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7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3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0" borderId="0">
      <alignment vertical="center"/>
    </xf>
    <xf numFmtId="0" fontId="30" fillId="17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23" fillId="0" borderId="0">
      <alignment vertical="center"/>
    </xf>
    <xf numFmtId="0" fontId="30" fillId="1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</cellStyleXfs>
  <cellXfs count="63">
    <xf numFmtId="0" fontId="0" fillId="0" borderId="0" xfId="0" applyAlignment="1"/>
    <xf numFmtId="0" fontId="1" fillId="0" borderId="1" xfId="0" applyFont="1" applyBorder="1" applyAlignment="1"/>
    <xf numFmtId="0" fontId="0" fillId="0" borderId="1" xfId="0" applyBorder="1" applyAlignment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/>
    <xf numFmtId="0" fontId="0" fillId="0" borderId="0" xfId="0" applyFill="1" applyAlignment="1">
      <alignment vertical="center"/>
    </xf>
    <xf numFmtId="0" fontId="4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5" fillId="2" borderId="5" xfId="0" applyFont="1" applyFill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9" fontId="0" fillId="0" borderId="1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0" fillId="0" borderId="6" xfId="0" applyFont="1" applyBorder="1" applyAlignment="1">
      <alignment vertical="center"/>
    </xf>
    <xf numFmtId="0" fontId="5" fillId="0" borderId="5" xfId="0" applyFont="1" applyBorder="1" applyAlignment="1">
      <alignment horizontal="left" vertical="center" indent="3"/>
    </xf>
    <xf numFmtId="0" fontId="6" fillId="0" borderId="6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0" fillId="0" borderId="1" xfId="0" applyBorder="1" applyAlignment="1">
      <alignment vertical="center" wrapText="1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/>
    <xf numFmtId="0" fontId="0" fillId="0" borderId="0" xfId="0" applyAlignment="1">
      <alignment horizontal="left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1" fontId="9" fillId="0" borderId="0" xfId="0" applyNumberFormat="1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3" fontId="12" fillId="0" borderId="0" xfId="0" applyNumberFormat="1" applyFont="1" applyAlignment="1">
      <alignment horizontal="left" vertical="center"/>
    </xf>
    <xf numFmtId="3" fontId="13" fillId="0" borderId="0" xfId="0" applyNumberFormat="1" applyFont="1" applyAlignment="1">
      <alignment horizontal="left" vertical="center"/>
    </xf>
    <xf numFmtId="0" fontId="14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3" fontId="14" fillId="3" borderId="1" xfId="0" applyNumberFormat="1" applyFont="1" applyFill="1" applyBorder="1" applyAlignment="1">
      <alignment horizontal="center" vertical="center" wrapText="1"/>
    </xf>
    <xf numFmtId="177" fontId="15" fillId="3" borderId="7" xfId="0" applyNumberFormat="1" applyFont="1" applyFill="1" applyBorder="1" applyAlignment="1">
      <alignment horizontal="left" vertical="top"/>
    </xf>
    <xf numFmtId="177" fontId="15" fillId="3" borderId="8" xfId="0" applyNumberFormat="1" applyFont="1" applyFill="1" applyBorder="1" applyAlignment="1">
      <alignment horizontal="left" vertical="top"/>
    </xf>
    <xf numFmtId="1" fontId="9" fillId="3" borderId="9" xfId="0" applyNumberFormat="1" applyFont="1" applyFill="1" applyBorder="1" applyAlignment="1">
      <alignment horizontal="left" vertical="top"/>
    </xf>
    <xf numFmtId="1" fontId="15" fillId="3" borderId="7" xfId="0" applyNumberFormat="1" applyFont="1" applyFill="1" applyBorder="1" applyAlignment="1">
      <alignment horizontal="left" vertical="top"/>
    </xf>
    <xf numFmtId="1" fontId="15" fillId="3" borderId="8" xfId="0" applyNumberFormat="1" applyFont="1" applyFill="1" applyBorder="1" applyAlignment="1">
      <alignment horizontal="left" vertical="top"/>
    </xf>
    <xf numFmtId="1" fontId="9" fillId="3" borderId="9" xfId="0" applyNumberFormat="1" applyFont="1" applyFill="1" applyBorder="1" applyAlignment="1">
      <alignment horizontal="left" vertical="center"/>
    </xf>
    <xf numFmtId="0" fontId="17" fillId="4" borderId="9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left" vertical="center" wrapText="1" indent="1"/>
    </xf>
    <xf numFmtId="1" fontId="17" fillId="4" borderId="9" xfId="0" applyNumberFormat="1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left" vertical="top"/>
    </xf>
    <xf numFmtId="3" fontId="19" fillId="4" borderId="9" xfId="0" applyNumberFormat="1" applyFont="1" applyFill="1" applyBorder="1" applyAlignment="1">
      <alignment horizontal="center" vertical="center"/>
    </xf>
    <xf numFmtId="3" fontId="20" fillId="4" borderId="9" xfId="0" applyNumberFormat="1" applyFont="1" applyFill="1" applyBorder="1" applyAlignment="1">
      <alignment horizontal="center" vertical="center"/>
    </xf>
    <xf numFmtId="3" fontId="14" fillId="0" borderId="0" xfId="0" applyNumberFormat="1" applyFont="1" applyAlignment="1">
      <alignment horizontal="left" vertical="center"/>
    </xf>
    <xf numFmtId="3" fontId="9" fillId="0" borderId="0" xfId="0" applyNumberFormat="1" applyFont="1" applyAlignment="1">
      <alignment horizontal="left" vertical="center"/>
    </xf>
    <xf numFmtId="177" fontId="15" fillId="3" borderId="10" xfId="0" applyNumberFormat="1" applyFont="1" applyFill="1" applyBorder="1" applyAlignment="1">
      <alignment horizontal="left" vertical="top"/>
    </xf>
    <xf numFmtId="1" fontId="15" fillId="3" borderId="10" xfId="0" applyNumberFormat="1" applyFont="1" applyFill="1" applyBorder="1" applyAlignment="1">
      <alignment horizontal="left" vertical="top"/>
    </xf>
    <xf numFmtId="0" fontId="21" fillId="3" borderId="9" xfId="0" applyFont="1" applyFill="1" applyBorder="1" applyAlignment="1">
      <alignment horizontal="left" vertical="top"/>
    </xf>
    <xf numFmtId="0" fontId="17" fillId="0" borderId="9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left" vertical="center" wrapText="1" indent="1"/>
    </xf>
    <xf numFmtId="1" fontId="17" fillId="0" borderId="9" xfId="0" applyNumberFormat="1" applyFont="1" applyBorder="1" applyAlignment="1">
      <alignment horizontal="center" vertical="center" wrapText="1"/>
    </xf>
    <xf numFmtId="3" fontId="20" fillId="0" borderId="9" xfId="0" applyNumberFormat="1" applyFont="1" applyBorder="1" applyAlignment="1">
      <alignment horizontal="center" vertical="center"/>
    </xf>
    <xf numFmtId="3" fontId="19" fillId="0" borderId="9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left" vertical="top"/>
    </xf>
    <xf numFmtId="177" fontId="14" fillId="3" borderId="9" xfId="0" applyNumberFormat="1" applyFont="1" applyFill="1" applyBorder="1" applyAlignment="1">
      <alignment horizontal="left" vertical="top"/>
    </xf>
  </cellXfs>
  <cellStyles count="68">
    <cellStyle name="Обычный" xfId="0" builtinId="0"/>
    <cellStyle name="Числовой" xfId="1" builtinId="3"/>
    <cellStyle name="Обычный 12" xfId="2"/>
    <cellStyle name="40% - Accent1" xfId="3"/>
    <cellStyle name="Обычный 7" xfId="4"/>
    <cellStyle name="Денежный" xfId="5" builtinId="4"/>
    <cellStyle name="Числовой[0]" xfId="6" builtinId="6"/>
    <cellStyle name="Процентный" xfId="7" builtinId="5"/>
    <cellStyle name="Денежный[0]" xfId="8" builtinId="7"/>
    <cellStyle name="Check Cell" xfId="9"/>
    <cellStyle name="Heading 2" xfId="10"/>
    <cellStyle name="Note" xfId="11"/>
    <cellStyle name="Гиперссылка" xfId="12" builtinId="8"/>
    <cellStyle name="Обычный 8" xfId="13"/>
    <cellStyle name="60% - Accent4" xfId="14"/>
    <cellStyle name="Открывавшаяся гиперссылка" xfId="15" builtinId="9"/>
    <cellStyle name="40% - Accent3" xfId="16"/>
    <cellStyle name="Warning Text" xfId="17"/>
    <cellStyle name="40% - Accent2" xfId="18"/>
    <cellStyle name="Title" xfId="19"/>
    <cellStyle name="Обычный 10" xfId="20"/>
    <cellStyle name="CExplanatory Text" xfId="21"/>
    <cellStyle name="Heading 1" xfId="22"/>
    <cellStyle name="Heading 3" xfId="23"/>
    <cellStyle name="Heading 4" xfId="24"/>
    <cellStyle name="Input" xfId="25"/>
    <cellStyle name="60% - Accent3" xfId="26"/>
    <cellStyle name="Good" xfId="27"/>
    <cellStyle name="Output" xfId="28"/>
    <cellStyle name="20% - Accent1" xfId="29"/>
    <cellStyle name="Calculation" xfId="30"/>
    <cellStyle name="Linked Cell" xfId="31"/>
    <cellStyle name="Обычный 11" xfId="32"/>
    <cellStyle name="Total" xfId="33"/>
    <cellStyle name="Bad" xfId="34"/>
    <cellStyle name="Neutral" xfId="35"/>
    <cellStyle name="Accent1" xfId="36"/>
    <cellStyle name="Обычный 7 2" xfId="37"/>
    <cellStyle name="20% - Accent5" xfId="38"/>
    <cellStyle name="60% - Accent1" xfId="39"/>
    <cellStyle name="Обычный 2" xfId="40"/>
    <cellStyle name="Accent2" xfId="41"/>
    <cellStyle name="20% - Accent2" xfId="42"/>
    <cellStyle name="Обычный 7 3" xfId="43"/>
    <cellStyle name="20% - Accent6" xfId="44"/>
    <cellStyle name="60% - Accent2" xfId="45"/>
    <cellStyle name="Обычный 3" xfId="46"/>
    <cellStyle name="Accent3" xfId="47"/>
    <cellStyle name="20% - Accent3" xfId="48"/>
    <cellStyle name="Обычный 4" xfId="49"/>
    <cellStyle name="Accent4" xfId="50"/>
    <cellStyle name="20% - Accent4" xfId="51"/>
    <cellStyle name="40% - Accent4" xfId="52"/>
    <cellStyle name="Обычный 5" xfId="53"/>
    <cellStyle name="Accent5" xfId="54"/>
    <cellStyle name="40% - Accent5" xfId="55"/>
    <cellStyle name="60% - Accent5" xfId="56"/>
    <cellStyle name="Обычный 6" xfId="57"/>
    <cellStyle name="Accent6" xfId="58"/>
    <cellStyle name="40% - Accent6" xfId="59"/>
    <cellStyle name="60% - Accent6" xfId="60"/>
    <cellStyle name="Обычный 5 2" xfId="61"/>
    <cellStyle name="Обычный 5 3" xfId="62"/>
    <cellStyle name="Обычный 6 2" xfId="63"/>
    <cellStyle name="Обычный 6 3" xfId="64"/>
    <cellStyle name="Обычный 8 2" xfId="65"/>
    <cellStyle name="Обычный 8 3" xfId="66"/>
    <cellStyle name="Обычный 9" xfId="67"/>
  </cellStyles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png"/><Relationship Id="rId98" Type="http://schemas.openxmlformats.org/officeDocument/2006/relationships/image" Target="../media/image98.png"/><Relationship Id="rId97" Type="http://schemas.openxmlformats.org/officeDocument/2006/relationships/image" Target="../media/image97.png"/><Relationship Id="rId96" Type="http://schemas.openxmlformats.org/officeDocument/2006/relationships/image" Target="../media/image96.png"/><Relationship Id="rId95" Type="http://schemas.openxmlformats.org/officeDocument/2006/relationships/image" Target="../media/image95.png"/><Relationship Id="rId94" Type="http://schemas.openxmlformats.org/officeDocument/2006/relationships/image" Target="../media/image94.png"/><Relationship Id="rId93" Type="http://schemas.openxmlformats.org/officeDocument/2006/relationships/image" Target="../media/image93.pn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pn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7" Type="http://schemas.openxmlformats.org/officeDocument/2006/relationships/image" Target="../media/image167.png"/><Relationship Id="rId166" Type="http://schemas.openxmlformats.org/officeDocument/2006/relationships/image" Target="../media/image166.png"/><Relationship Id="rId165" Type="http://schemas.openxmlformats.org/officeDocument/2006/relationships/image" Target="../media/image165.png"/><Relationship Id="rId164" Type="http://schemas.openxmlformats.org/officeDocument/2006/relationships/image" Target="../media/image164.png"/><Relationship Id="rId163" Type="http://schemas.openxmlformats.org/officeDocument/2006/relationships/image" Target="../media/image163.png"/><Relationship Id="rId162" Type="http://schemas.openxmlformats.org/officeDocument/2006/relationships/image" Target="../media/image162.png"/><Relationship Id="rId161" Type="http://schemas.openxmlformats.org/officeDocument/2006/relationships/image" Target="../media/image161.png"/><Relationship Id="rId160" Type="http://schemas.openxmlformats.org/officeDocument/2006/relationships/image" Target="../media/image160.png"/><Relationship Id="rId16" Type="http://schemas.openxmlformats.org/officeDocument/2006/relationships/image" Target="../media/image16.png"/><Relationship Id="rId159" Type="http://schemas.openxmlformats.org/officeDocument/2006/relationships/image" Target="../media/image159.png"/><Relationship Id="rId158" Type="http://schemas.openxmlformats.org/officeDocument/2006/relationships/image" Target="../media/image158.png"/><Relationship Id="rId157" Type="http://schemas.openxmlformats.org/officeDocument/2006/relationships/image" Target="../media/image157.png"/><Relationship Id="rId156" Type="http://schemas.openxmlformats.org/officeDocument/2006/relationships/image" Target="../media/image156.png"/><Relationship Id="rId155" Type="http://schemas.openxmlformats.org/officeDocument/2006/relationships/image" Target="../media/image155.png"/><Relationship Id="rId154" Type="http://schemas.openxmlformats.org/officeDocument/2006/relationships/image" Target="../media/image154.png"/><Relationship Id="rId153" Type="http://schemas.openxmlformats.org/officeDocument/2006/relationships/image" Target="../media/image153.png"/><Relationship Id="rId152" Type="http://schemas.openxmlformats.org/officeDocument/2006/relationships/image" Target="../media/image152.png"/><Relationship Id="rId151" Type="http://schemas.openxmlformats.org/officeDocument/2006/relationships/image" Target="../media/image151.png"/><Relationship Id="rId150" Type="http://schemas.openxmlformats.org/officeDocument/2006/relationships/image" Target="../media/image150.png"/><Relationship Id="rId15" Type="http://schemas.openxmlformats.org/officeDocument/2006/relationships/image" Target="../media/image15.png"/><Relationship Id="rId149" Type="http://schemas.openxmlformats.org/officeDocument/2006/relationships/image" Target="../media/image149.png"/><Relationship Id="rId148" Type="http://schemas.openxmlformats.org/officeDocument/2006/relationships/image" Target="../media/image148.png"/><Relationship Id="rId147" Type="http://schemas.openxmlformats.org/officeDocument/2006/relationships/image" Target="../media/image147.png"/><Relationship Id="rId146" Type="http://schemas.openxmlformats.org/officeDocument/2006/relationships/image" Target="../media/image146.png"/><Relationship Id="rId145" Type="http://schemas.openxmlformats.org/officeDocument/2006/relationships/image" Target="../media/image145.png"/><Relationship Id="rId144" Type="http://schemas.openxmlformats.org/officeDocument/2006/relationships/image" Target="../media/image144.png"/><Relationship Id="rId143" Type="http://schemas.openxmlformats.org/officeDocument/2006/relationships/image" Target="../media/image143.png"/><Relationship Id="rId142" Type="http://schemas.openxmlformats.org/officeDocument/2006/relationships/image" Target="../media/image142.png"/><Relationship Id="rId141" Type="http://schemas.openxmlformats.org/officeDocument/2006/relationships/image" Target="../media/image141.png"/><Relationship Id="rId140" Type="http://schemas.openxmlformats.org/officeDocument/2006/relationships/image" Target="../media/image140.png"/><Relationship Id="rId14" Type="http://schemas.openxmlformats.org/officeDocument/2006/relationships/image" Target="../media/image14.png"/><Relationship Id="rId139" Type="http://schemas.openxmlformats.org/officeDocument/2006/relationships/image" Target="../media/image139.png"/><Relationship Id="rId138" Type="http://schemas.openxmlformats.org/officeDocument/2006/relationships/image" Target="../media/image138.png"/><Relationship Id="rId137" Type="http://schemas.openxmlformats.org/officeDocument/2006/relationships/image" Target="../media/image137.png"/><Relationship Id="rId136" Type="http://schemas.openxmlformats.org/officeDocument/2006/relationships/image" Target="../media/image136.png"/><Relationship Id="rId135" Type="http://schemas.openxmlformats.org/officeDocument/2006/relationships/image" Target="../media/image135.png"/><Relationship Id="rId134" Type="http://schemas.openxmlformats.org/officeDocument/2006/relationships/image" Target="../media/image134.png"/><Relationship Id="rId133" Type="http://schemas.openxmlformats.org/officeDocument/2006/relationships/image" Target="../media/image133.png"/><Relationship Id="rId132" Type="http://schemas.openxmlformats.org/officeDocument/2006/relationships/image" Target="../media/image132.png"/><Relationship Id="rId131" Type="http://schemas.openxmlformats.org/officeDocument/2006/relationships/image" Target="../media/image131.png"/><Relationship Id="rId130" Type="http://schemas.openxmlformats.org/officeDocument/2006/relationships/image" Target="../media/image130.png"/><Relationship Id="rId13" Type="http://schemas.openxmlformats.org/officeDocument/2006/relationships/image" Target="../media/image13.png"/><Relationship Id="rId129" Type="http://schemas.openxmlformats.org/officeDocument/2006/relationships/image" Target="../media/image129.png"/><Relationship Id="rId128" Type="http://schemas.openxmlformats.org/officeDocument/2006/relationships/image" Target="../media/image128.png"/><Relationship Id="rId127" Type="http://schemas.openxmlformats.org/officeDocument/2006/relationships/image" Target="../media/image127.png"/><Relationship Id="rId126" Type="http://schemas.openxmlformats.org/officeDocument/2006/relationships/image" Target="../media/image126.png"/><Relationship Id="rId125" Type="http://schemas.openxmlformats.org/officeDocument/2006/relationships/image" Target="../media/image125.png"/><Relationship Id="rId124" Type="http://schemas.openxmlformats.org/officeDocument/2006/relationships/image" Target="../media/image124.png"/><Relationship Id="rId123" Type="http://schemas.openxmlformats.org/officeDocument/2006/relationships/image" Target="../media/image123.png"/><Relationship Id="rId122" Type="http://schemas.openxmlformats.org/officeDocument/2006/relationships/image" Target="../media/image122.png"/><Relationship Id="rId121" Type="http://schemas.openxmlformats.org/officeDocument/2006/relationships/image" Target="../media/image121.png"/><Relationship Id="rId120" Type="http://schemas.openxmlformats.org/officeDocument/2006/relationships/image" Target="../media/image120.png"/><Relationship Id="rId12" Type="http://schemas.openxmlformats.org/officeDocument/2006/relationships/image" Target="../media/image12.png"/><Relationship Id="rId119" Type="http://schemas.openxmlformats.org/officeDocument/2006/relationships/image" Target="../media/image119.png"/><Relationship Id="rId118" Type="http://schemas.openxmlformats.org/officeDocument/2006/relationships/image" Target="../media/image118.png"/><Relationship Id="rId117" Type="http://schemas.openxmlformats.org/officeDocument/2006/relationships/image" Target="../media/image117.png"/><Relationship Id="rId116" Type="http://schemas.openxmlformats.org/officeDocument/2006/relationships/image" Target="../media/image116.png"/><Relationship Id="rId115" Type="http://schemas.openxmlformats.org/officeDocument/2006/relationships/image" Target="../media/image115.png"/><Relationship Id="rId114" Type="http://schemas.openxmlformats.org/officeDocument/2006/relationships/image" Target="../media/image114.png"/><Relationship Id="rId113" Type="http://schemas.openxmlformats.org/officeDocument/2006/relationships/image" Target="../media/image113.png"/><Relationship Id="rId112" Type="http://schemas.openxmlformats.org/officeDocument/2006/relationships/image" Target="../media/image112.png"/><Relationship Id="rId111" Type="http://schemas.openxmlformats.org/officeDocument/2006/relationships/image" Target="../media/image111.png"/><Relationship Id="rId110" Type="http://schemas.openxmlformats.org/officeDocument/2006/relationships/image" Target="../media/image110.png"/><Relationship Id="rId11" Type="http://schemas.openxmlformats.org/officeDocument/2006/relationships/image" Target="../media/image11.png"/><Relationship Id="rId109" Type="http://schemas.openxmlformats.org/officeDocument/2006/relationships/image" Target="../media/image109.png"/><Relationship Id="rId108" Type="http://schemas.openxmlformats.org/officeDocument/2006/relationships/image" Target="../media/image108.png"/><Relationship Id="rId107" Type="http://schemas.openxmlformats.org/officeDocument/2006/relationships/image" Target="../media/image107.png"/><Relationship Id="rId106" Type="http://schemas.openxmlformats.org/officeDocument/2006/relationships/image" Target="../media/image106.png"/><Relationship Id="rId105" Type="http://schemas.openxmlformats.org/officeDocument/2006/relationships/image" Target="../media/image105.png"/><Relationship Id="rId104" Type="http://schemas.openxmlformats.org/officeDocument/2006/relationships/image" Target="../media/image104.png"/><Relationship Id="rId103" Type="http://schemas.openxmlformats.org/officeDocument/2006/relationships/image" Target="../media/image103.png"/><Relationship Id="rId102" Type="http://schemas.openxmlformats.org/officeDocument/2006/relationships/image" Target="../media/image102.png"/><Relationship Id="rId101" Type="http://schemas.openxmlformats.org/officeDocument/2006/relationships/image" Target="../media/image101.png"/><Relationship Id="rId100" Type="http://schemas.openxmlformats.org/officeDocument/2006/relationships/image" Target="../media/image100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a="http://schemas.openxmlformats.org/drawingml/2006/main" xmlns:xdr="http://schemas.openxmlformats.org/drawingml/2006/spreadsheetDrawing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53"/>
    <outlinePr summaryBelow="0"/>
    <pageSetUpPr fitToPage="1"/>
  </sheetPr>
  <dimension ref="A1:L861"/>
  <sheetViews>
    <sheetView showGridLines="0" tabSelected="1" zoomScale="55" zoomScaleNormal="55" workbookViewId="0">
      <pane ySplit="3" topLeftCell="A4" activePane="bottomLeft" state="frozen"/>
      <selection/>
      <selection pane="bottomLeft" activeCell="F9" sqref="F9"/>
    </sheetView>
  </sheetViews>
  <sheetFormatPr defaultColWidth="9" defaultRowHeight="27.75"/>
  <cols>
    <col min="1" max="1" width="18.7142857142857" style="28" customWidth="1" outlineLevel="1"/>
    <col min="2" max="2" width="100.714285714286" style="29" customWidth="1"/>
    <col min="3" max="3" width="18.7142857142857" style="30" customWidth="1"/>
    <col min="4" max="4" width="18.7142857142857" style="31" customWidth="1" outlineLevel="1"/>
    <col min="5" max="5" width="18.952380952381" style="32" customWidth="1"/>
    <col min="6" max="6" width="18.7142857142857" style="32" customWidth="1"/>
    <col min="7" max="7" width="18.7142857142857" style="33" customWidth="1" outlineLevel="3"/>
    <col min="8" max="8" width="18.7142857142857" style="33" customWidth="1" outlineLevel="2"/>
    <col min="9" max="11" width="18.7142857142857" style="33" customWidth="1"/>
  </cols>
  <sheetData>
    <row r="1" s="24" customFormat="1" spans="1:11">
      <c r="A1" s="28"/>
      <c r="B1" s="29"/>
      <c r="C1" s="30"/>
      <c r="D1" s="31"/>
      <c r="G1" s="34"/>
      <c r="H1" s="33"/>
      <c r="I1" s="51" t="s">
        <v>0</v>
      </c>
      <c r="J1" s="51"/>
      <c r="K1" s="33"/>
    </row>
    <row r="2" s="24" customFormat="1" outlineLevel="1" spans="1:11">
      <c r="A2" s="28"/>
      <c r="B2" s="29"/>
      <c r="C2" s="30"/>
      <c r="D2" s="31"/>
      <c r="G2" s="33"/>
      <c r="H2" s="33"/>
      <c r="I2" s="52" t="s">
        <v>1</v>
      </c>
      <c r="J2" s="52"/>
      <c r="K2" s="33"/>
    </row>
    <row r="3" s="25" customFormat="1" ht="36" customHeight="1" spans="1:11">
      <c r="A3" s="35" t="s">
        <v>2</v>
      </c>
      <c r="B3" s="36" t="s">
        <v>3</v>
      </c>
      <c r="C3" s="35" t="s">
        <v>4</v>
      </c>
      <c r="D3" s="35" t="s">
        <v>5</v>
      </c>
      <c r="E3" s="35" t="s">
        <v>6</v>
      </c>
      <c r="F3" s="37" t="s">
        <v>7</v>
      </c>
      <c r="G3" s="38" t="s">
        <v>8</v>
      </c>
      <c r="H3" s="38" t="s">
        <v>9</v>
      </c>
      <c r="I3" s="38" t="s">
        <v>10</v>
      </c>
      <c r="J3" s="38" t="s">
        <v>11</v>
      </c>
      <c r="K3" s="38" t="s">
        <v>12</v>
      </c>
    </row>
    <row r="4" s="24" customFormat="1" ht="81" customHeight="1" spans="1:11">
      <c r="A4" s="39"/>
      <c r="B4" s="40" t="s">
        <v>13</v>
      </c>
      <c r="C4" s="40"/>
      <c r="D4" s="40"/>
      <c r="E4" s="40"/>
      <c r="F4" s="40"/>
      <c r="G4" s="40" t="e">
        <f t="shared" ref="G4:G7" si="0">K4*0.8</f>
        <v>#REF!</v>
      </c>
      <c r="H4" s="40" t="e">
        <f t="shared" ref="H4:H7" si="1">K4*0.85</f>
        <v>#REF!</v>
      </c>
      <c r="I4" s="40" t="e">
        <f t="shared" ref="I4:I7" si="2">K4*0.9</f>
        <v>#REF!</v>
      </c>
      <c r="J4" s="40" t="e">
        <f t="shared" ref="J4:J7" si="3">K4*0.95</f>
        <v>#REF!</v>
      </c>
      <c r="K4" s="53" t="e">
        <f>IF(#REF!&gt;800,#REF!*1.6,IF(#REF!&gt;200,#REF!*1.7,IF(#REF!&gt;100,#REF!*1.8,#REF!*2)))</f>
        <v>#REF!</v>
      </c>
    </row>
    <row r="5" s="26" customFormat="1" ht="22.5" spans="1:11">
      <c r="A5" s="41"/>
      <c r="B5" s="42" t="s">
        <v>14</v>
      </c>
      <c r="C5" s="43"/>
      <c r="D5" s="43"/>
      <c r="E5" s="43"/>
      <c r="F5" s="43"/>
      <c r="G5" s="43" t="e">
        <f>K5*0.8</f>
        <v>#REF!</v>
      </c>
      <c r="H5" s="43" t="e">
        <f>K5*0.85</f>
        <v>#REF!</v>
      </c>
      <c r="I5" s="43" t="e">
        <f>K5*0.9</f>
        <v>#REF!</v>
      </c>
      <c r="J5" s="43" t="e">
        <f>K5*0.95</f>
        <v>#REF!</v>
      </c>
      <c r="K5" s="54" t="e">
        <f>IF(#REF!&gt;800,#REF!*1.6,IF(#REF!&gt;200,#REF!*1.7,IF(#REF!&gt;100,#REF!*1.8,#REF!*2)))</f>
        <v>#REF!</v>
      </c>
    </row>
    <row r="6" s="26" customFormat="1" ht="22.5" outlineLevel="1" spans="1:11">
      <c r="A6" s="41"/>
      <c r="B6" s="42" t="s">
        <v>15</v>
      </c>
      <c r="C6" s="43"/>
      <c r="D6" s="43"/>
      <c r="E6" s="43"/>
      <c r="F6" s="43"/>
      <c r="G6" s="43" t="e">
        <f>K6*0.8</f>
        <v>#REF!</v>
      </c>
      <c r="H6" s="43" t="e">
        <f>K6*0.85</f>
        <v>#REF!</v>
      </c>
      <c r="I6" s="43" t="e">
        <f>K6*0.9</f>
        <v>#REF!</v>
      </c>
      <c r="J6" s="43" t="e">
        <f>K6*0.95</f>
        <v>#REF!</v>
      </c>
      <c r="K6" s="54" t="e">
        <f>IF(#REF!&gt;800,#REF!*1.6,IF(#REF!&gt;200,#REF!*1.7,IF(#REF!&gt;100,#REF!*1.8,#REF!*2)))</f>
        <v>#REF!</v>
      </c>
    </row>
    <row r="7" s="26" customFormat="1" ht="22.5" outlineLevel="2" spans="1:11">
      <c r="A7" s="44"/>
      <c r="B7" s="42" t="s">
        <v>16</v>
      </c>
      <c r="C7" s="43"/>
      <c r="D7" s="43"/>
      <c r="E7" s="43"/>
      <c r="F7" s="43"/>
      <c r="G7" s="43" t="e">
        <f>K7*0.8</f>
        <v>#REF!</v>
      </c>
      <c r="H7" s="43" t="e">
        <f>K7*0.85</f>
        <v>#REF!</v>
      </c>
      <c r="I7" s="43" t="e">
        <f>K7*0.9</f>
        <v>#REF!</v>
      </c>
      <c r="J7" s="43" t="e">
        <f>K7*0.95</f>
        <v>#REF!</v>
      </c>
      <c r="K7" s="54" t="e">
        <f>IF(#REF!&gt;800,#REF!*1.6,IF(#REF!&gt;200,#REF!*1.7,IF(#REF!&gt;100,#REF!*1.8,#REF!*2)))</f>
        <v>#REF!</v>
      </c>
    </row>
    <row r="8" s="27" customFormat="1" ht="84" customHeight="1" outlineLevel="3" spans="1:11">
      <c r="A8" s="45" t="s">
        <v>17</v>
      </c>
      <c r="B8" s="46" t="s">
        <v>18</v>
      </c>
      <c r="C8" s="45" t="s">
        <v>19</v>
      </c>
      <c r="D8" s="47">
        <v>4719371000132</v>
      </c>
      <c r="E8" s="48"/>
      <c r="F8" s="49">
        <v>5565</v>
      </c>
      <c r="G8" s="50">
        <v>72.8</v>
      </c>
      <c r="H8" s="50">
        <v>77.35</v>
      </c>
      <c r="I8" s="50">
        <v>81.9</v>
      </c>
      <c r="J8" s="50">
        <v>86.45</v>
      </c>
      <c r="K8" s="50">
        <v>91</v>
      </c>
    </row>
    <row r="9" s="27" customFormat="1" ht="84" customHeight="1" outlineLevel="3" spans="1:11">
      <c r="A9" s="45" t="s">
        <v>20</v>
      </c>
      <c r="B9" s="46" t="s">
        <v>21</v>
      </c>
      <c r="C9" s="45" t="s">
        <v>22</v>
      </c>
      <c r="D9" s="47">
        <v>4719371000149</v>
      </c>
      <c r="E9" s="48"/>
      <c r="F9" s="49">
        <v>8617</v>
      </c>
      <c r="G9" s="50">
        <v>72.8</v>
      </c>
      <c r="H9" s="50">
        <v>77.35</v>
      </c>
      <c r="I9" s="50">
        <v>81.9</v>
      </c>
      <c r="J9" s="50">
        <v>86.45</v>
      </c>
      <c r="K9" s="50">
        <v>91</v>
      </c>
    </row>
    <row r="10" s="27" customFormat="1" ht="84" customHeight="1" outlineLevel="3" spans="1:11">
      <c r="A10" s="45" t="s">
        <v>23</v>
      </c>
      <c r="B10" s="46" t="s">
        <v>24</v>
      </c>
      <c r="C10" s="45" t="s">
        <v>25</v>
      </c>
      <c r="D10" s="47">
        <v>4719371000170</v>
      </c>
      <c r="E10" s="48"/>
      <c r="F10" s="49">
        <v>6117</v>
      </c>
      <c r="G10" s="50">
        <v>112</v>
      </c>
      <c r="H10" s="50">
        <v>119</v>
      </c>
      <c r="I10" s="50">
        <v>126</v>
      </c>
      <c r="J10" s="50">
        <v>133</v>
      </c>
      <c r="K10" s="50">
        <v>140</v>
      </c>
    </row>
    <row r="11" s="27" customFormat="1" ht="84" customHeight="1" outlineLevel="3" spans="1:11">
      <c r="A11" s="45" t="s">
        <v>26</v>
      </c>
      <c r="B11" s="46" t="s">
        <v>27</v>
      </c>
      <c r="C11" s="45" t="s">
        <v>28</v>
      </c>
      <c r="D11" s="47">
        <v>4719371000187</v>
      </c>
      <c r="E11" s="48"/>
      <c r="F11" s="49">
        <v>2548</v>
      </c>
      <c r="G11" s="50">
        <v>112</v>
      </c>
      <c r="H11" s="50">
        <v>119</v>
      </c>
      <c r="I11" s="50">
        <v>126</v>
      </c>
      <c r="J11" s="50">
        <v>133</v>
      </c>
      <c r="K11" s="50">
        <v>140</v>
      </c>
    </row>
    <row r="12" s="27" customFormat="1" ht="84" customHeight="1" outlineLevel="3" spans="1:11">
      <c r="A12" s="45" t="s">
        <v>29</v>
      </c>
      <c r="B12" s="46" t="s">
        <v>30</v>
      </c>
      <c r="C12" s="45" t="s">
        <v>31</v>
      </c>
      <c r="D12" s="47">
        <v>4719371000217</v>
      </c>
      <c r="E12" s="48"/>
      <c r="F12" s="49">
        <v>5198</v>
      </c>
      <c r="G12" s="50">
        <v>121.6</v>
      </c>
      <c r="H12" s="50">
        <v>129.2</v>
      </c>
      <c r="I12" s="50">
        <v>136.8</v>
      </c>
      <c r="J12" s="50">
        <v>144.4</v>
      </c>
      <c r="K12" s="50">
        <v>152</v>
      </c>
    </row>
    <row r="13" s="27" customFormat="1" ht="84" customHeight="1" outlineLevel="3" spans="1:11">
      <c r="A13" s="45" t="s">
        <v>32</v>
      </c>
      <c r="B13" s="46" t="s">
        <v>33</v>
      </c>
      <c r="C13" s="45" t="s">
        <v>34</v>
      </c>
      <c r="D13" s="47">
        <v>4719371000224</v>
      </c>
      <c r="E13" s="48"/>
      <c r="F13" s="49">
        <v>4222</v>
      </c>
      <c r="G13" s="50">
        <v>121.6</v>
      </c>
      <c r="H13" s="50">
        <v>129.2</v>
      </c>
      <c r="I13" s="50">
        <v>136.8</v>
      </c>
      <c r="J13" s="50">
        <v>144.4</v>
      </c>
      <c r="K13" s="50">
        <v>152</v>
      </c>
    </row>
    <row r="14" s="27" customFormat="1" ht="84" customHeight="1" outlineLevel="3" spans="1:11">
      <c r="A14" s="45" t="s">
        <v>35</v>
      </c>
      <c r="B14" s="46" t="s">
        <v>36</v>
      </c>
      <c r="C14" s="45" t="s">
        <v>37</v>
      </c>
      <c r="D14" s="47">
        <v>4719371000262</v>
      </c>
      <c r="E14" s="48"/>
      <c r="F14" s="49">
        <v>5547</v>
      </c>
      <c r="G14" s="50">
        <v>132.8</v>
      </c>
      <c r="H14" s="50">
        <v>141.1</v>
      </c>
      <c r="I14" s="50">
        <v>149.4</v>
      </c>
      <c r="J14" s="50">
        <v>157.7</v>
      </c>
      <c r="K14" s="50">
        <v>166</v>
      </c>
    </row>
    <row r="15" s="27" customFormat="1" ht="84" customHeight="1" outlineLevel="3" spans="1:11">
      <c r="A15" s="45" t="s">
        <v>38</v>
      </c>
      <c r="B15" s="46" t="s">
        <v>39</v>
      </c>
      <c r="C15" s="45" t="s">
        <v>40</v>
      </c>
      <c r="D15" s="47">
        <v>4719371000361</v>
      </c>
      <c r="E15" s="48"/>
      <c r="F15" s="49">
        <v>1412</v>
      </c>
      <c r="G15" s="50">
        <v>132.8</v>
      </c>
      <c r="H15" s="50">
        <v>141.1</v>
      </c>
      <c r="I15" s="50">
        <v>149.4</v>
      </c>
      <c r="J15" s="50">
        <v>157.7</v>
      </c>
      <c r="K15" s="50">
        <v>166</v>
      </c>
    </row>
    <row r="16" s="27" customFormat="1" ht="84" customHeight="1" outlineLevel="3" spans="1:11">
      <c r="A16" s="45" t="s">
        <v>41</v>
      </c>
      <c r="B16" s="46" t="s">
        <v>42</v>
      </c>
      <c r="C16" s="45" t="s">
        <v>43</v>
      </c>
      <c r="D16" s="47">
        <v>4719371005083</v>
      </c>
      <c r="E16" s="48"/>
      <c r="F16" s="49">
        <v>8984</v>
      </c>
      <c r="G16" s="50">
        <v>150.4</v>
      </c>
      <c r="H16" s="50">
        <v>159.8</v>
      </c>
      <c r="I16" s="50">
        <v>169.2</v>
      </c>
      <c r="J16" s="50">
        <v>178.6</v>
      </c>
      <c r="K16" s="50">
        <v>188</v>
      </c>
    </row>
    <row r="17" s="27" customFormat="1" ht="84" customHeight="1" outlineLevel="3" spans="1:11">
      <c r="A17" s="45" t="s">
        <v>44</v>
      </c>
      <c r="B17" s="46" t="s">
        <v>45</v>
      </c>
      <c r="C17" s="45" t="s">
        <v>46</v>
      </c>
      <c r="D17" s="47">
        <v>4719371004130</v>
      </c>
      <c r="E17" s="50"/>
      <c r="F17" s="49">
        <v>8474</v>
      </c>
      <c r="G17" s="50">
        <v>150.4</v>
      </c>
      <c r="H17" s="50">
        <v>159.8</v>
      </c>
      <c r="I17" s="50">
        <v>169.2</v>
      </c>
      <c r="J17" s="50">
        <v>178.6</v>
      </c>
      <c r="K17" s="50">
        <v>188</v>
      </c>
    </row>
    <row r="18" s="27" customFormat="1" ht="84" customHeight="1" outlineLevel="3" spans="1:11">
      <c r="A18" s="45" t="s">
        <v>47</v>
      </c>
      <c r="B18" s="46" t="s">
        <v>48</v>
      </c>
      <c r="C18" s="45" t="s">
        <v>49</v>
      </c>
      <c r="D18" s="47">
        <v>4719371004147</v>
      </c>
      <c r="E18" s="50"/>
      <c r="F18" s="49">
        <v>8307</v>
      </c>
      <c r="G18" s="50">
        <v>150.4</v>
      </c>
      <c r="H18" s="50">
        <v>159.8</v>
      </c>
      <c r="I18" s="50">
        <v>169.2</v>
      </c>
      <c r="J18" s="50">
        <v>178.6</v>
      </c>
      <c r="K18" s="50">
        <v>188</v>
      </c>
    </row>
    <row r="19" s="27" customFormat="1" ht="84" customHeight="1" outlineLevel="3" spans="1:11">
      <c r="A19" s="45" t="s">
        <v>50</v>
      </c>
      <c r="B19" s="46" t="s">
        <v>51</v>
      </c>
      <c r="C19" s="45" t="s">
        <v>52</v>
      </c>
      <c r="D19" s="47">
        <v>4719371005090</v>
      </c>
      <c r="E19" s="50"/>
      <c r="F19" s="49">
        <v>7971</v>
      </c>
      <c r="G19" s="50">
        <v>156.96</v>
      </c>
      <c r="H19" s="50">
        <v>166.77</v>
      </c>
      <c r="I19" s="50">
        <v>176.58</v>
      </c>
      <c r="J19" s="50">
        <v>186.39</v>
      </c>
      <c r="K19" s="50">
        <v>196.2</v>
      </c>
    </row>
    <row r="20" s="27" customFormat="1" ht="84" customHeight="1" outlineLevel="3" spans="1:11">
      <c r="A20" s="45" t="s">
        <v>53</v>
      </c>
      <c r="B20" s="46" t="s">
        <v>54</v>
      </c>
      <c r="C20" s="45" t="s">
        <v>55</v>
      </c>
      <c r="D20" s="47">
        <v>4719371005106</v>
      </c>
      <c r="E20" s="50"/>
      <c r="F20" s="49">
        <v>6645</v>
      </c>
      <c r="G20" s="50">
        <v>156.96</v>
      </c>
      <c r="H20" s="50">
        <v>166.77</v>
      </c>
      <c r="I20" s="50">
        <v>176.58</v>
      </c>
      <c r="J20" s="50">
        <v>186.39</v>
      </c>
      <c r="K20" s="50">
        <v>196.2</v>
      </c>
    </row>
    <row r="21" s="27" customFormat="1" ht="84" customHeight="1" outlineLevel="3" spans="1:11">
      <c r="A21" s="45" t="s">
        <v>56</v>
      </c>
      <c r="B21" s="46" t="s">
        <v>57</v>
      </c>
      <c r="C21" s="45" t="s">
        <v>58</v>
      </c>
      <c r="D21" s="47">
        <v>4719371005113</v>
      </c>
      <c r="E21" s="50"/>
      <c r="F21" s="49">
        <v>6263</v>
      </c>
      <c r="G21" s="50">
        <v>156.96</v>
      </c>
      <c r="H21" s="50">
        <v>166.77</v>
      </c>
      <c r="I21" s="50">
        <v>176.58</v>
      </c>
      <c r="J21" s="50">
        <v>186.39</v>
      </c>
      <c r="K21" s="50">
        <v>196.2</v>
      </c>
    </row>
    <row r="22" s="27" customFormat="1" ht="84" customHeight="1" outlineLevel="3" spans="1:11">
      <c r="A22" s="45" t="s">
        <v>59</v>
      </c>
      <c r="B22" s="46" t="s">
        <v>60</v>
      </c>
      <c r="C22" s="45" t="s">
        <v>61</v>
      </c>
      <c r="D22" s="47">
        <v>4719371003928</v>
      </c>
      <c r="E22" s="50"/>
      <c r="F22" s="49">
        <v>0</v>
      </c>
      <c r="G22" s="50">
        <v>156.96</v>
      </c>
      <c r="H22" s="50">
        <v>166.77</v>
      </c>
      <c r="I22" s="50">
        <v>176.58</v>
      </c>
      <c r="J22" s="50">
        <v>186.39</v>
      </c>
      <c r="K22" s="50">
        <v>196.2</v>
      </c>
    </row>
    <row r="23" s="26" customFormat="1" ht="22.5" outlineLevel="2" spans="1:11">
      <c r="A23" s="44"/>
      <c r="B23" s="42" t="s">
        <v>62</v>
      </c>
      <c r="C23" s="43"/>
      <c r="D23" s="43"/>
      <c r="E23" s="43"/>
      <c r="F23" s="43"/>
      <c r="G23" s="43" t="e">
        <f>K23*0.8</f>
        <v>#REF!</v>
      </c>
      <c r="H23" s="43" t="e">
        <f>K23*0.85</f>
        <v>#REF!</v>
      </c>
      <c r="I23" s="43" t="e">
        <f>K23*0.9</f>
        <v>#REF!</v>
      </c>
      <c r="J23" s="43" t="e">
        <f>K23*0.95</f>
        <v>#REF!</v>
      </c>
      <c r="K23" s="54" t="e">
        <f>IF(#REF!&gt;800,#REF!*1.6,IF(#REF!&gt;200,#REF!*1.7,IF(#REF!&gt;100,#REF!*1.8,#REF!*2)))</f>
        <v>#REF!</v>
      </c>
    </row>
    <row r="24" s="27" customFormat="1" ht="84" customHeight="1" outlineLevel="3" spans="1:11">
      <c r="A24" s="45" t="s">
        <v>63</v>
      </c>
      <c r="B24" s="46" t="s">
        <v>64</v>
      </c>
      <c r="C24" s="45" t="s">
        <v>65</v>
      </c>
      <c r="D24" s="47">
        <v>4719371002235</v>
      </c>
      <c r="E24" s="50"/>
      <c r="F24" s="49">
        <v>3345</v>
      </c>
      <c r="G24" s="50">
        <v>83.2</v>
      </c>
      <c r="H24" s="50">
        <v>88.4</v>
      </c>
      <c r="I24" s="50">
        <v>93.6</v>
      </c>
      <c r="J24" s="50">
        <v>98.8</v>
      </c>
      <c r="K24" s="50">
        <v>104</v>
      </c>
    </row>
    <row r="25" s="27" customFormat="1" ht="84" customHeight="1" outlineLevel="3" spans="1:11">
      <c r="A25" s="45" t="s">
        <v>66</v>
      </c>
      <c r="B25" s="46" t="s">
        <v>67</v>
      </c>
      <c r="C25" s="45" t="s">
        <v>68</v>
      </c>
      <c r="D25" s="47">
        <v>4719371002242</v>
      </c>
      <c r="E25" s="50"/>
      <c r="F25" s="49">
        <v>1121</v>
      </c>
      <c r="G25" s="50">
        <v>83.2</v>
      </c>
      <c r="H25" s="50">
        <v>88.4</v>
      </c>
      <c r="I25" s="50">
        <v>93.6</v>
      </c>
      <c r="J25" s="50">
        <v>98.8</v>
      </c>
      <c r="K25" s="50">
        <v>104</v>
      </c>
    </row>
    <row r="26" s="27" customFormat="1" ht="84" customHeight="1" outlineLevel="3" spans="1:11">
      <c r="A26" s="45" t="s">
        <v>69</v>
      </c>
      <c r="B26" s="46" t="s">
        <v>70</v>
      </c>
      <c r="C26" s="45" t="s">
        <v>71</v>
      </c>
      <c r="D26" s="47">
        <v>4719371002259</v>
      </c>
      <c r="E26" s="50"/>
      <c r="F26" s="49">
        <v>2602</v>
      </c>
      <c r="G26" s="50">
        <v>83.2</v>
      </c>
      <c r="H26" s="50">
        <v>88.4</v>
      </c>
      <c r="I26" s="50">
        <v>93.6</v>
      </c>
      <c r="J26" s="50">
        <v>98.8</v>
      </c>
      <c r="K26" s="50">
        <v>104</v>
      </c>
    </row>
    <row r="27" s="27" customFormat="1" ht="84" customHeight="1" outlineLevel="3" spans="1:11">
      <c r="A27" s="45" t="s">
        <v>72</v>
      </c>
      <c r="B27" s="46" t="s">
        <v>73</v>
      </c>
      <c r="C27" s="45" t="s">
        <v>74</v>
      </c>
      <c r="D27" s="47">
        <v>4719371002266</v>
      </c>
      <c r="E27" s="50"/>
      <c r="F27" s="49">
        <v>1983</v>
      </c>
      <c r="G27" s="50">
        <v>83.2</v>
      </c>
      <c r="H27" s="50">
        <v>88.4</v>
      </c>
      <c r="I27" s="50">
        <v>93.6</v>
      </c>
      <c r="J27" s="50">
        <v>98.8</v>
      </c>
      <c r="K27" s="50">
        <v>104</v>
      </c>
    </row>
    <row r="28" s="27" customFormat="1" ht="84" customHeight="1" outlineLevel="3" spans="1:11">
      <c r="A28" s="45" t="s">
        <v>75</v>
      </c>
      <c r="B28" s="46" t="s">
        <v>76</v>
      </c>
      <c r="C28" s="45" t="s">
        <v>77</v>
      </c>
      <c r="D28" s="47">
        <v>4719371002273</v>
      </c>
      <c r="E28" s="50"/>
      <c r="F28" s="49">
        <v>657</v>
      </c>
      <c r="G28" s="50">
        <v>120</v>
      </c>
      <c r="H28" s="50">
        <v>127.5</v>
      </c>
      <c r="I28" s="50">
        <v>135</v>
      </c>
      <c r="J28" s="50">
        <v>142.5</v>
      </c>
      <c r="K28" s="50">
        <v>150</v>
      </c>
    </row>
    <row r="29" s="27" customFormat="1" ht="84" customHeight="1" outlineLevel="3" spans="1:11">
      <c r="A29" s="45" t="s">
        <v>78</v>
      </c>
      <c r="B29" s="46" t="s">
        <v>79</v>
      </c>
      <c r="C29" s="45" t="s">
        <v>80</v>
      </c>
      <c r="D29" s="47">
        <v>4719371002280</v>
      </c>
      <c r="E29" s="50"/>
      <c r="F29" s="49">
        <v>5</v>
      </c>
      <c r="G29" s="50">
        <v>120</v>
      </c>
      <c r="H29" s="50">
        <v>127.5</v>
      </c>
      <c r="I29" s="50">
        <v>135</v>
      </c>
      <c r="J29" s="50">
        <v>142.5</v>
      </c>
      <c r="K29" s="50">
        <v>150</v>
      </c>
    </row>
    <row r="30" s="27" customFormat="1" ht="84" customHeight="1" outlineLevel="3" spans="1:11">
      <c r="A30" s="45" t="s">
        <v>81</v>
      </c>
      <c r="B30" s="46" t="s">
        <v>82</v>
      </c>
      <c r="C30" s="45" t="s">
        <v>83</v>
      </c>
      <c r="D30" s="47">
        <v>4719371002297</v>
      </c>
      <c r="E30" s="50"/>
      <c r="F30" s="49">
        <v>1920</v>
      </c>
      <c r="G30" s="50">
        <v>120</v>
      </c>
      <c r="H30" s="50">
        <v>127.5</v>
      </c>
      <c r="I30" s="50">
        <v>135</v>
      </c>
      <c r="J30" s="50">
        <v>142.5</v>
      </c>
      <c r="K30" s="50">
        <v>150</v>
      </c>
    </row>
    <row r="31" s="27" customFormat="1" ht="84" customHeight="1" outlineLevel="3" spans="1:11">
      <c r="A31" s="45" t="s">
        <v>84</v>
      </c>
      <c r="B31" s="46" t="s">
        <v>85</v>
      </c>
      <c r="C31" s="45" t="s">
        <v>86</v>
      </c>
      <c r="D31" s="47">
        <v>4719371002303</v>
      </c>
      <c r="E31" s="50"/>
      <c r="F31" s="49">
        <v>2333</v>
      </c>
      <c r="G31" s="50">
        <v>120</v>
      </c>
      <c r="H31" s="50">
        <v>127.5</v>
      </c>
      <c r="I31" s="50">
        <v>135</v>
      </c>
      <c r="J31" s="50">
        <v>142.5</v>
      </c>
      <c r="K31" s="50">
        <v>150</v>
      </c>
    </row>
    <row r="32" s="27" customFormat="1" ht="84" customHeight="1" outlineLevel="3" spans="1:11">
      <c r="A32" s="45" t="s">
        <v>87</v>
      </c>
      <c r="B32" s="46" t="s">
        <v>88</v>
      </c>
      <c r="C32" s="45" t="s">
        <v>89</v>
      </c>
      <c r="D32" s="47">
        <v>4719371003485</v>
      </c>
      <c r="E32" s="50"/>
      <c r="F32" s="49">
        <v>2593</v>
      </c>
      <c r="G32" s="50">
        <v>169.92</v>
      </c>
      <c r="H32" s="50">
        <v>180.54</v>
      </c>
      <c r="I32" s="50">
        <v>191.16</v>
      </c>
      <c r="J32" s="50">
        <v>201.78</v>
      </c>
      <c r="K32" s="50">
        <v>212.4</v>
      </c>
    </row>
    <row r="33" s="27" customFormat="1" ht="84" customHeight="1" outlineLevel="3" spans="1:11">
      <c r="A33" s="45" t="s">
        <v>90</v>
      </c>
      <c r="B33" s="46" t="s">
        <v>91</v>
      </c>
      <c r="C33" s="45" t="s">
        <v>92</v>
      </c>
      <c r="D33" s="47">
        <v>4719371003492</v>
      </c>
      <c r="E33" s="50"/>
      <c r="F33" s="49">
        <v>1807</v>
      </c>
      <c r="G33" s="50">
        <v>169.92</v>
      </c>
      <c r="H33" s="50">
        <v>180.54</v>
      </c>
      <c r="I33" s="50">
        <v>191.16</v>
      </c>
      <c r="J33" s="50">
        <v>201.78</v>
      </c>
      <c r="K33" s="50">
        <v>212.4</v>
      </c>
    </row>
    <row r="34" s="27" customFormat="1" ht="84" customHeight="1" outlineLevel="3" spans="1:11">
      <c r="A34" s="45" t="s">
        <v>93</v>
      </c>
      <c r="B34" s="46" t="s">
        <v>94</v>
      </c>
      <c r="C34" s="45" t="s">
        <v>95</v>
      </c>
      <c r="D34" s="47">
        <v>4719371003508</v>
      </c>
      <c r="E34" s="50"/>
      <c r="F34" s="49">
        <v>2637</v>
      </c>
      <c r="G34" s="50">
        <v>169.92</v>
      </c>
      <c r="H34" s="50">
        <v>180.54</v>
      </c>
      <c r="I34" s="50">
        <v>191.16</v>
      </c>
      <c r="J34" s="50">
        <v>201.78</v>
      </c>
      <c r="K34" s="50">
        <v>212.4</v>
      </c>
    </row>
    <row r="35" s="27" customFormat="1" ht="84" customHeight="1" outlineLevel="3" spans="1:11">
      <c r="A35" s="45" t="s">
        <v>96</v>
      </c>
      <c r="B35" s="46" t="s">
        <v>97</v>
      </c>
      <c r="C35" s="45" t="s">
        <v>98</v>
      </c>
      <c r="D35" s="47">
        <v>4719371003515</v>
      </c>
      <c r="E35" s="50"/>
      <c r="F35" s="49">
        <v>2796</v>
      </c>
      <c r="G35" s="50">
        <v>169.92</v>
      </c>
      <c r="H35" s="50">
        <v>180.54</v>
      </c>
      <c r="I35" s="50">
        <v>191.16</v>
      </c>
      <c r="J35" s="50">
        <v>201.78</v>
      </c>
      <c r="K35" s="50">
        <v>212.4</v>
      </c>
    </row>
    <row r="36" s="26" customFormat="1" ht="22.5" outlineLevel="2" spans="1:11">
      <c r="A36" s="44"/>
      <c r="B36" s="42" t="s">
        <v>99</v>
      </c>
      <c r="C36" s="43"/>
      <c r="D36" s="43"/>
      <c r="E36" s="43"/>
      <c r="F36" s="43"/>
      <c r="G36" s="43" t="e">
        <f>K36*0.8</f>
        <v>#REF!</v>
      </c>
      <c r="H36" s="43" t="e">
        <f>K36*0.85</f>
        <v>#REF!</v>
      </c>
      <c r="I36" s="43" t="e">
        <f>K36*0.9</f>
        <v>#REF!</v>
      </c>
      <c r="J36" s="43" t="e">
        <f>K36*0.95</f>
        <v>#REF!</v>
      </c>
      <c r="K36" s="54" t="e">
        <f>IF(#REF!&gt;800,#REF!*1.6,IF(#REF!&gt;200,#REF!*1.7,IF(#REF!&gt;100,#REF!*1.8,#REF!*2)))</f>
        <v>#REF!</v>
      </c>
    </row>
    <row r="37" s="27" customFormat="1" ht="84" customHeight="1" outlineLevel="3" spans="1:11">
      <c r="A37" s="45" t="s">
        <v>100</v>
      </c>
      <c r="B37" s="46" t="s">
        <v>101</v>
      </c>
      <c r="C37" s="45" t="s">
        <v>102</v>
      </c>
      <c r="D37" s="47">
        <v>4719371002310</v>
      </c>
      <c r="E37" s="50"/>
      <c r="F37" s="49">
        <v>3567</v>
      </c>
      <c r="G37" s="50">
        <v>120</v>
      </c>
      <c r="H37" s="50">
        <v>127.5</v>
      </c>
      <c r="I37" s="50">
        <v>135</v>
      </c>
      <c r="J37" s="50">
        <v>142.5</v>
      </c>
      <c r="K37" s="50">
        <v>150</v>
      </c>
    </row>
    <row r="38" s="27" customFormat="1" ht="84" customHeight="1" outlineLevel="3" spans="1:11">
      <c r="A38" s="45" t="s">
        <v>103</v>
      </c>
      <c r="B38" s="46" t="s">
        <v>104</v>
      </c>
      <c r="C38" s="45" t="s">
        <v>105</v>
      </c>
      <c r="D38" s="47">
        <v>4719371002327</v>
      </c>
      <c r="E38" s="50"/>
      <c r="F38" s="49">
        <v>3722</v>
      </c>
      <c r="G38" s="50">
        <v>120</v>
      </c>
      <c r="H38" s="50">
        <v>127.5</v>
      </c>
      <c r="I38" s="50">
        <v>135</v>
      </c>
      <c r="J38" s="50">
        <v>142.5</v>
      </c>
      <c r="K38" s="50">
        <v>150</v>
      </c>
    </row>
    <row r="39" s="27" customFormat="1" ht="84" customHeight="1" outlineLevel="3" spans="1:11">
      <c r="A39" s="45" t="s">
        <v>106</v>
      </c>
      <c r="B39" s="46" t="s">
        <v>107</v>
      </c>
      <c r="C39" s="45" t="s">
        <v>108</v>
      </c>
      <c r="D39" s="47">
        <v>4719371002334</v>
      </c>
      <c r="E39" s="50"/>
      <c r="F39" s="49">
        <v>3688</v>
      </c>
      <c r="G39" s="50">
        <v>169.92</v>
      </c>
      <c r="H39" s="50">
        <v>180.54</v>
      </c>
      <c r="I39" s="50">
        <v>191.16</v>
      </c>
      <c r="J39" s="50">
        <v>201.78</v>
      </c>
      <c r="K39" s="50">
        <v>212.4</v>
      </c>
    </row>
    <row r="40" s="27" customFormat="1" ht="84" customHeight="1" outlineLevel="3" spans="1:11">
      <c r="A40" s="45" t="s">
        <v>109</v>
      </c>
      <c r="B40" s="46" t="s">
        <v>110</v>
      </c>
      <c r="C40" s="45" t="s">
        <v>111</v>
      </c>
      <c r="D40" s="47">
        <v>4719371002341</v>
      </c>
      <c r="E40" s="50"/>
      <c r="F40" s="49">
        <v>2637</v>
      </c>
      <c r="G40" s="50">
        <v>169.92</v>
      </c>
      <c r="H40" s="50">
        <v>180.54</v>
      </c>
      <c r="I40" s="50">
        <v>191.16</v>
      </c>
      <c r="J40" s="50">
        <v>201.78</v>
      </c>
      <c r="K40" s="50">
        <v>212.4</v>
      </c>
    </row>
    <row r="41" s="26" customFormat="1" ht="22.5" outlineLevel="2" spans="1:11">
      <c r="A41" s="44"/>
      <c r="B41" s="42" t="s">
        <v>112</v>
      </c>
      <c r="C41" s="43"/>
      <c r="D41" s="43"/>
      <c r="E41" s="43"/>
      <c r="F41" s="43"/>
      <c r="G41" s="43" t="e">
        <f>K41*0.8</f>
        <v>#REF!</v>
      </c>
      <c r="H41" s="43" t="e">
        <f>K41*0.85</f>
        <v>#REF!</v>
      </c>
      <c r="I41" s="43" t="e">
        <f>K41*0.9</f>
        <v>#REF!</v>
      </c>
      <c r="J41" s="43" t="e">
        <f>K41*0.95</f>
        <v>#REF!</v>
      </c>
      <c r="K41" s="54" t="e">
        <f>IF(#REF!&gt;800,#REF!*1.6,IF(#REF!&gt;200,#REF!*1.7,IF(#REF!&gt;100,#REF!*1.8,#REF!*2)))</f>
        <v>#REF!</v>
      </c>
    </row>
    <row r="42" s="27" customFormat="1" ht="84" customHeight="1" outlineLevel="3" spans="1:11">
      <c r="A42" s="45" t="s">
        <v>113</v>
      </c>
      <c r="B42" s="46" t="s">
        <v>114</v>
      </c>
      <c r="C42" s="45" t="s">
        <v>115</v>
      </c>
      <c r="D42" s="47">
        <v>4719371000606</v>
      </c>
      <c r="E42" s="50"/>
      <c r="F42" s="49">
        <v>215</v>
      </c>
      <c r="G42" s="50">
        <v>184.32</v>
      </c>
      <c r="H42" s="50">
        <v>195.84</v>
      </c>
      <c r="I42" s="50">
        <v>207.36</v>
      </c>
      <c r="J42" s="50">
        <v>218.88</v>
      </c>
      <c r="K42" s="50">
        <v>230.4</v>
      </c>
    </row>
    <row r="43" s="27" customFormat="1" ht="84" customHeight="1" outlineLevel="3" spans="1:11">
      <c r="A43" s="45" t="s">
        <v>116</v>
      </c>
      <c r="B43" s="46" t="s">
        <v>117</v>
      </c>
      <c r="C43" s="45" t="s">
        <v>118</v>
      </c>
      <c r="D43" s="47">
        <v>4719371000538</v>
      </c>
      <c r="E43" s="50"/>
      <c r="F43" s="49">
        <v>13</v>
      </c>
      <c r="G43" s="50">
        <v>184.32</v>
      </c>
      <c r="H43" s="50">
        <v>195.84</v>
      </c>
      <c r="I43" s="50">
        <v>207.36</v>
      </c>
      <c r="J43" s="50">
        <v>218.88</v>
      </c>
      <c r="K43" s="50">
        <v>230.4</v>
      </c>
    </row>
    <row r="44" s="27" customFormat="1" ht="84" customHeight="1" outlineLevel="3" spans="1:11">
      <c r="A44" s="45" t="s">
        <v>119</v>
      </c>
      <c r="B44" s="46" t="s">
        <v>120</v>
      </c>
      <c r="C44" s="45" t="s">
        <v>121</v>
      </c>
      <c r="D44" s="47">
        <v>4719371000613</v>
      </c>
      <c r="E44" s="50"/>
      <c r="F44" s="49">
        <v>4</v>
      </c>
      <c r="G44" s="50">
        <v>231.84</v>
      </c>
      <c r="H44" s="50">
        <v>246.33</v>
      </c>
      <c r="I44" s="50">
        <v>260.82</v>
      </c>
      <c r="J44" s="50">
        <v>275.31</v>
      </c>
      <c r="K44" s="50">
        <v>289.8</v>
      </c>
    </row>
    <row r="45" s="27" customFormat="1" ht="84" customHeight="1" outlineLevel="3" spans="1:11">
      <c r="A45" s="45" t="s">
        <v>122</v>
      </c>
      <c r="B45" s="46" t="s">
        <v>123</v>
      </c>
      <c r="C45" s="45" t="s">
        <v>124</v>
      </c>
      <c r="D45" s="47">
        <v>4719371000620</v>
      </c>
      <c r="E45" s="50"/>
      <c r="F45" s="49">
        <v>176</v>
      </c>
      <c r="G45" s="50">
        <v>293.76</v>
      </c>
      <c r="H45" s="50">
        <v>312.12</v>
      </c>
      <c r="I45" s="50">
        <v>330.48</v>
      </c>
      <c r="J45" s="50">
        <v>348.84</v>
      </c>
      <c r="K45" s="50">
        <v>367.2</v>
      </c>
    </row>
    <row r="46" s="27" customFormat="1" ht="84" customHeight="1" outlineLevel="3" spans="1:11">
      <c r="A46" s="45" t="s">
        <v>125</v>
      </c>
      <c r="B46" s="46" t="s">
        <v>126</v>
      </c>
      <c r="C46" s="45" t="s">
        <v>127</v>
      </c>
      <c r="D46" s="47">
        <v>4719371000637</v>
      </c>
      <c r="E46" s="50"/>
      <c r="F46" s="49">
        <v>308</v>
      </c>
      <c r="G46" s="50">
        <v>184.32</v>
      </c>
      <c r="H46" s="50">
        <v>195.84</v>
      </c>
      <c r="I46" s="50">
        <v>207.36</v>
      </c>
      <c r="J46" s="50">
        <v>218.88</v>
      </c>
      <c r="K46" s="50">
        <v>230.4</v>
      </c>
    </row>
    <row r="47" s="27" customFormat="1" ht="84" customHeight="1" outlineLevel="3" spans="1:11">
      <c r="A47" s="45" t="s">
        <v>128</v>
      </c>
      <c r="B47" s="46" t="s">
        <v>129</v>
      </c>
      <c r="C47" s="45" t="s">
        <v>130</v>
      </c>
      <c r="D47" s="47">
        <v>4719371000569</v>
      </c>
      <c r="E47" s="50"/>
      <c r="F47" s="49">
        <v>41</v>
      </c>
      <c r="G47" s="50">
        <v>184.32</v>
      </c>
      <c r="H47" s="50">
        <v>195.84</v>
      </c>
      <c r="I47" s="50">
        <v>207.36</v>
      </c>
      <c r="J47" s="50">
        <v>218.88</v>
      </c>
      <c r="K47" s="50">
        <v>230.4</v>
      </c>
    </row>
    <row r="48" s="27" customFormat="1" ht="84" customHeight="1" outlineLevel="3" spans="1:11">
      <c r="A48" s="45" t="s">
        <v>131</v>
      </c>
      <c r="B48" s="46" t="s">
        <v>132</v>
      </c>
      <c r="C48" s="45" t="s">
        <v>133</v>
      </c>
      <c r="D48" s="47">
        <v>4719371000644</v>
      </c>
      <c r="E48" s="50"/>
      <c r="F48" s="49">
        <v>204</v>
      </c>
      <c r="G48" s="50">
        <v>231.84</v>
      </c>
      <c r="H48" s="50">
        <v>246.33</v>
      </c>
      <c r="I48" s="50">
        <v>260.82</v>
      </c>
      <c r="J48" s="50">
        <v>275.31</v>
      </c>
      <c r="K48" s="50">
        <v>289.8</v>
      </c>
    </row>
    <row r="49" s="27" customFormat="1" ht="84" customHeight="1" outlineLevel="3" spans="1:11">
      <c r="A49" s="45" t="s">
        <v>134</v>
      </c>
      <c r="B49" s="46" t="s">
        <v>135</v>
      </c>
      <c r="C49" s="45" t="s">
        <v>136</v>
      </c>
      <c r="D49" s="47">
        <v>4719371000576</v>
      </c>
      <c r="E49" s="50"/>
      <c r="F49" s="49">
        <v>1</v>
      </c>
      <c r="G49" s="50">
        <v>231.84</v>
      </c>
      <c r="H49" s="50">
        <v>246.33</v>
      </c>
      <c r="I49" s="50">
        <v>260.82</v>
      </c>
      <c r="J49" s="50">
        <v>275.31</v>
      </c>
      <c r="K49" s="50">
        <v>289.8</v>
      </c>
    </row>
    <row r="50" s="26" customFormat="1" ht="22.5" outlineLevel="1" spans="1:11">
      <c r="A50" s="41"/>
      <c r="B50" s="42" t="s">
        <v>137</v>
      </c>
      <c r="C50" s="43"/>
      <c r="D50" s="43"/>
      <c r="E50" s="43"/>
      <c r="F50" s="43"/>
      <c r="G50" s="43" t="e">
        <f>K50*0.8</f>
        <v>#REF!</v>
      </c>
      <c r="H50" s="43" t="e">
        <f>K50*0.85</f>
        <v>#REF!</v>
      </c>
      <c r="I50" s="43" t="e">
        <f>K50*0.9</f>
        <v>#REF!</v>
      </c>
      <c r="J50" s="43" t="e">
        <f>K50*0.95</f>
        <v>#REF!</v>
      </c>
      <c r="K50" s="54" t="e">
        <f>IF(#REF!&gt;800,#REF!*1.6,IF(#REF!&gt;200,#REF!*1.7,IF(#REF!&gt;100,#REF!*1.8,#REF!*2)))</f>
        <v>#REF!</v>
      </c>
    </row>
    <row r="51" s="27" customFormat="1" ht="84" customHeight="1" outlineLevel="2" spans="1:11">
      <c r="A51" s="45" t="s">
        <v>138</v>
      </c>
      <c r="B51" s="46" t="s">
        <v>139</v>
      </c>
      <c r="C51" s="45" t="s">
        <v>140</v>
      </c>
      <c r="D51" s="47">
        <v>0</v>
      </c>
      <c r="E51" s="50"/>
      <c r="F51" s="49">
        <v>1969</v>
      </c>
      <c r="G51" s="50">
        <v>188.64</v>
      </c>
      <c r="H51" s="50">
        <v>200.43</v>
      </c>
      <c r="I51" s="50">
        <v>212.22</v>
      </c>
      <c r="J51" s="50">
        <v>224.01</v>
      </c>
      <c r="K51" s="50">
        <v>235.8</v>
      </c>
    </row>
    <row r="52" s="27" customFormat="1" ht="84" customHeight="1" outlineLevel="2" spans="1:11">
      <c r="A52" s="45" t="s">
        <v>141</v>
      </c>
      <c r="B52" s="46" t="s">
        <v>142</v>
      </c>
      <c r="C52" s="45" t="s">
        <v>143</v>
      </c>
      <c r="D52" s="47">
        <v>0</v>
      </c>
      <c r="E52" s="50"/>
      <c r="F52" s="49">
        <v>7040</v>
      </c>
      <c r="G52" s="50">
        <v>188.64</v>
      </c>
      <c r="H52" s="50">
        <v>200.43</v>
      </c>
      <c r="I52" s="50">
        <v>212.22</v>
      </c>
      <c r="J52" s="50">
        <v>224.01</v>
      </c>
      <c r="K52" s="50">
        <v>235.8</v>
      </c>
    </row>
    <row r="53" s="27" customFormat="1" ht="84" customHeight="1" outlineLevel="2" spans="1:11">
      <c r="A53" s="45" t="s">
        <v>144</v>
      </c>
      <c r="B53" s="46" t="s">
        <v>145</v>
      </c>
      <c r="C53" s="45" t="s">
        <v>146</v>
      </c>
      <c r="D53" s="47">
        <v>0</v>
      </c>
      <c r="E53" s="50"/>
      <c r="F53" s="49">
        <v>3507</v>
      </c>
      <c r="G53" s="50">
        <v>282.24</v>
      </c>
      <c r="H53" s="50">
        <v>299.88</v>
      </c>
      <c r="I53" s="50">
        <v>317.52</v>
      </c>
      <c r="J53" s="50">
        <v>335.16</v>
      </c>
      <c r="K53" s="50">
        <v>352.8</v>
      </c>
    </row>
    <row r="54" s="27" customFormat="1" ht="84" customHeight="1" outlineLevel="2" spans="1:11">
      <c r="A54" s="45" t="s">
        <v>147</v>
      </c>
      <c r="B54" s="46" t="s">
        <v>148</v>
      </c>
      <c r="C54" s="45" t="s">
        <v>149</v>
      </c>
      <c r="D54" s="47">
        <v>0</v>
      </c>
      <c r="E54" s="50"/>
      <c r="F54" s="49">
        <v>5366</v>
      </c>
      <c r="G54" s="50">
        <v>282.24</v>
      </c>
      <c r="H54" s="50">
        <v>299.88</v>
      </c>
      <c r="I54" s="50">
        <v>317.52</v>
      </c>
      <c r="J54" s="50">
        <v>335.16</v>
      </c>
      <c r="K54" s="50">
        <v>352.8</v>
      </c>
    </row>
    <row r="55" s="27" customFormat="1" ht="84" customHeight="1" outlineLevel="2" spans="1:11">
      <c r="A55" s="45" t="s">
        <v>150</v>
      </c>
      <c r="B55" s="46" t="s">
        <v>151</v>
      </c>
      <c r="C55" s="45" t="s">
        <v>152</v>
      </c>
      <c r="D55" s="47">
        <v>4719371002723</v>
      </c>
      <c r="E55" s="50"/>
      <c r="F55" s="49">
        <v>0</v>
      </c>
      <c r="G55" s="50">
        <v>172.8</v>
      </c>
      <c r="H55" s="50">
        <v>183.6</v>
      </c>
      <c r="I55" s="50">
        <v>194.4</v>
      </c>
      <c r="J55" s="50">
        <v>205.2</v>
      </c>
      <c r="K55" s="50">
        <v>216</v>
      </c>
    </row>
    <row r="56" s="27" customFormat="1" ht="84" customHeight="1" outlineLevel="2" spans="1:11">
      <c r="A56" s="45" t="s">
        <v>153</v>
      </c>
      <c r="B56" s="46" t="s">
        <v>154</v>
      </c>
      <c r="C56" s="45" t="s">
        <v>155</v>
      </c>
      <c r="D56" s="47">
        <v>4719371004208</v>
      </c>
      <c r="E56" s="50"/>
      <c r="F56" s="49">
        <v>174</v>
      </c>
      <c r="G56" s="50">
        <v>172.8</v>
      </c>
      <c r="H56" s="50">
        <v>183.6</v>
      </c>
      <c r="I56" s="50">
        <v>194.4</v>
      </c>
      <c r="J56" s="50">
        <v>205.2</v>
      </c>
      <c r="K56" s="50">
        <v>216</v>
      </c>
    </row>
    <row r="57" s="27" customFormat="1" ht="84" customHeight="1" outlineLevel="2" spans="1:11">
      <c r="A57" s="45" t="s">
        <v>156</v>
      </c>
      <c r="B57" s="46" t="s">
        <v>157</v>
      </c>
      <c r="C57" s="45" t="s">
        <v>158</v>
      </c>
      <c r="D57" s="47">
        <v>4719371000378</v>
      </c>
      <c r="E57" s="50"/>
      <c r="F57" s="49">
        <v>0</v>
      </c>
      <c r="G57" s="50">
        <v>257.76</v>
      </c>
      <c r="H57" s="50">
        <v>273.87</v>
      </c>
      <c r="I57" s="50">
        <v>289.98</v>
      </c>
      <c r="J57" s="50">
        <v>306.09</v>
      </c>
      <c r="K57" s="50">
        <v>322.2</v>
      </c>
    </row>
    <row r="58" s="27" customFormat="1" ht="84" customHeight="1" outlineLevel="2" spans="1:11">
      <c r="A58" s="45" t="s">
        <v>159</v>
      </c>
      <c r="B58" s="46" t="s">
        <v>160</v>
      </c>
      <c r="C58" s="45" t="s">
        <v>161</v>
      </c>
      <c r="D58" s="47">
        <v>4719371004215</v>
      </c>
      <c r="E58" s="50"/>
      <c r="F58" s="49">
        <v>12</v>
      </c>
      <c r="G58" s="50">
        <v>257.76</v>
      </c>
      <c r="H58" s="50">
        <v>273.87</v>
      </c>
      <c r="I58" s="50">
        <v>289.98</v>
      </c>
      <c r="J58" s="50">
        <v>306.09</v>
      </c>
      <c r="K58" s="50">
        <v>322.2</v>
      </c>
    </row>
    <row r="59" s="26" customFormat="1" ht="22.5" outlineLevel="1" spans="1:11">
      <c r="A59" s="41"/>
      <c r="B59" s="42" t="s">
        <v>162</v>
      </c>
      <c r="C59" s="43"/>
      <c r="D59" s="43"/>
      <c r="E59" s="43"/>
      <c r="F59" s="43"/>
      <c r="G59" s="43" t="e">
        <f>K59*0.8</f>
        <v>#REF!</v>
      </c>
      <c r="H59" s="43" t="e">
        <f>K59*0.85</f>
        <v>#REF!</v>
      </c>
      <c r="I59" s="43" t="e">
        <f>K59*0.9</f>
        <v>#REF!</v>
      </c>
      <c r="J59" s="43" t="e">
        <f>K59*0.95</f>
        <v>#REF!</v>
      </c>
      <c r="K59" s="54" t="e">
        <f>IF(#REF!&gt;800,#REF!*1.6,IF(#REF!&gt;200,#REF!*1.7,IF(#REF!&gt;100,#REF!*1.8,#REF!*2)))</f>
        <v>#REF!</v>
      </c>
    </row>
    <row r="60" s="27" customFormat="1" ht="84" customHeight="1" outlineLevel="2" spans="1:11">
      <c r="A60" s="45" t="s">
        <v>163</v>
      </c>
      <c r="B60" s="46" t="s">
        <v>164</v>
      </c>
      <c r="C60" s="45" t="s">
        <v>165</v>
      </c>
      <c r="D60" s="47">
        <v>4719371002525</v>
      </c>
      <c r="E60" s="50"/>
      <c r="F60" s="49">
        <v>280</v>
      </c>
      <c r="G60" s="50">
        <v>1625.6</v>
      </c>
      <c r="H60" s="50">
        <v>1727.2</v>
      </c>
      <c r="I60" s="50">
        <v>1828.8</v>
      </c>
      <c r="J60" s="50">
        <v>1930.4</v>
      </c>
      <c r="K60" s="50">
        <v>2032</v>
      </c>
    </row>
    <row r="61" s="27" customFormat="1" ht="84" customHeight="1" outlineLevel="2" spans="1:11">
      <c r="A61" s="45" t="s">
        <v>166</v>
      </c>
      <c r="B61" s="46" t="s">
        <v>167</v>
      </c>
      <c r="C61" s="45" t="s">
        <v>168</v>
      </c>
      <c r="D61" s="47">
        <v>4719371002532</v>
      </c>
      <c r="E61" s="50"/>
      <c r="F61" s="49">
        <v>1</v>
      </c>
      <c r="G61" s="50">
        <v>3043.84</v>
      </c>
      <c r="H61" s="50">
        <v>3234.08</v>
      </c>
      <c r="I61" s="50">
        <v>3424.32</v>
      </c>
      <c r="J61" s="50">
        <v>3614.56</v>
      </c>
      <c r="K61" s="50">
        <v>3804.8</v>
      </c>
    </row>
    <row r="62" s="27" customFormat="1" ht="84" customHeight="1" outlineLevel="2" spans="1:11">
      <c r="A62" s="45" t="s">
        <v>169</v>
      </c>
      <c r="B62" s="46" t="s">
        <v>170</v>
      </c>
      <c r="C62" s="45" t="s">
        <v>171</v>
      </c>
      <c r="D62" s="47">
        <v>4719371002549</v>
      </c>
      <c r="E62" s="50"/>
      <c r="F62" s="49">
        <v>1</v>
      </c>
      <c r="G62" s="50">
        <v>3434.24</v>
      </c>
      <c r="H62" s="50">
        <v>3648.88</v>
      </c>
      <c r="I62" s="50">
        <v>3863.52</v>
      </c>
      <c r="J62" s="50">
        <v>4078.16</v>
      </c>
      <c r="K62" s="50">
        <v>4292.8</v>
      </c>
    </row>
    <row r="63" s="27" customFormat="1" ht="84" customHeight="1" outlineLevel="2" spans="1:11">
      <c r="A63" s="45" t="s">
        <v>172</v>
      </c>
      <c r="B63" s="46" t="s">
        <v>173</v>
      </c>
      <c r="C63" s="45" t="s">
        <v>174</v>
      </c>
      <c r="D63" s="47">
        <v>4719371002556</v>
      </c>
      <c r="E63" s="50"/>
      <c r="F63" s="49">
        <v>24</v>
      </c>
      <c r="G63" s="50">
        <v>4030.72</v>
      </c>
      <c r="H63" s="50">
        <v>4282.64</v>
      </c>
      <c r="I63" s="50">
        <v>4534.56</v>
      </c>
      <c r="J63" s="50">
        <v>4786.48</v>
      </c>
      <c r="K63" s="50">
        <v>5038.4</v>
      </c>
    </row>
    <row r="64" s="27" customFormat="1" ht="84" customHeight="1" outlineLevel="2" spans="1:11">
      <c r="A64" s="45" t="s">
        <v>175</v>
      </c>
      <c r="B64" s="46" t="s">
        <v>176</v>
      </c>
      <c r="C64" s="45" t="s">
        <v>177</v>
      </c>
      <c r="D64" s="47">
        <v>4719371002563</v>
      </c>
      <c r="E64" s="50"/>
      <c r="F64" s="49">
        <v>12</v>
      </c>
      <c r="G64" s="50">
        <v>4965.12</v>
      </c>
      <c r="H64" s="50">
        <v>5275.44</v>
      </c>
      <c r="I64" s="50">
        <v>5585.76</v>
      </c>
      <c r="J64" s="50">
        <v>5896.08</v>
      </c>
      <c r="K64" s="50">
        <v>6206.4</v>
      </c>
    </row>
    <row r="65" s="27" customFormat="1" ht="84" customHeight="1" outlineLevel="2" spans="1:11">
      <c r="A65" s="45" t="s">
        <v>178</v>
      </c>
      <c r="B65" s="46" t="s">
        <v>179</v>
      </c>
      <c r="C65" s="45" t="s">
        <v>180</v>
      </c>
      <c r="D65" s="47">
        <v>4719371002518</v>
      </c>
      <c r="E65" s="50"/>
      <c r="F65" s="49">
        <v>13</v>
      </c>
      <c r="G65" s="50">
        <v>7191.04</v>
      </c>
      <c r="H65" s="50">
        <v>7640.48</v>
      </c>
      <c r="I65" s="50">
        <v>8089.92</v>
      </c>
      <c r="J65" s="50">
        <v>8539.36</v>
      </c>
      <c r="K65" s="50">
        <v>8988.8</v>
      </c>
    </row>
    <row r="66" s="26" customFormat="1" ht="22.5" outlineLevel="1" spans="1:11">
      <c r="A66" s="41"/>
      <c r="B66" s="42" t="s">
        <v>181</v>
      </c>
      <c r="C66" s="43"/>
      <c r="D66" s="43"/>
      <c r="E66" s="43"/>
      <c r="F66" s="43"/>
      <c r="G66" s="43" t="e">
        <f>K66*0.8</f>
        <v>#REF!</v>
      </c>
      <c r="H66" s="43" t="e">
        <f>K66*0.85</f>
        <v>#REF!</v>
      </c>
      <c r="I66" s="43" t="e">
        <f>K66*0.9</f>
        <v>#REF!</v>
      </c>
      <c r="J66" s="43" t="e">
        <f>K66*0.95</f>
        <v>#REF!</v>
      </c>
      <c r="K66" s="54" t="e">
        <f>IF(#REF!&gt;800,#REF!*1.6,IF(#REF!&gt;200,#REF!*1.7,IF(#REF!&gt;100,#REF!*1.8,#REF!*2)))</f>
        <v>#REF!</v>
      </c>
    </row>
    <row r="67" s="27" customFormat="1" ht="84" customHeight="1" outlineLevel="2" spans="1:11">
      <c r="A67" s="45" t="s">
        <v>182</v>
      </c>
      <c r="B67" s="46" t="s">
        <v>183</v>
      </c>
      <c r="C67" s="45" t="s">
        <v>184</v>
      </c>
      <c r="D67" s="47">
        <v>4719371000040</v>
      </c>
      <c r="E67" s="50"/>
      <c r="F67" s="49">
        <v>111</v>
      </c>
      <c r="G67" s="50">
        <v>36.8</v>
      </c>
      <c r="H67" s="50">
        <v>39.1</v>
      </c>
      <c r="I67" s="50">
        <v>41.4</v>
      </c>
      <c r="J67" s="50">
        <v>43.7</v>
      </c>
      <c r="K67" s="50">
        <v>46</v>
      </c>
    </row>
    <row r="68" s="27" customFormat="1" ht="84" customHeight="1" outlineLevel="2" spans="1:11">
      <c r="A68" s="45" t="s">
        <v>185</v>
      </c>
      <c r="B68" s="46" t="s">
        <v>186</v>
      </c>
      <c r="C68" s="45" t="s">
        <v>187</v>
      </c>
      <c r="D68" s="47">
        <v>4719371000095</v>
      </c>
      <c r="E68" s="50"/>
      <c r="F68" s="49">
        <v>171</v>
      </c>
      <c r="G68" s="50">
        <v>51.2</v>
      </c>
      <c r="H68" s="50">
        <v>54.4</v>
      </c>
      <c r="I68" s="50">
        <v>57.6</v>
      </c>
      <c r="J68" s="50">
        <v>60.8</v>
      </c>
      <c r="K68" s="50">
        <v>64</v>
      </c>
    </row>
    <row r="69" s="27" customFormat="1" ht="84" customHeight="1" outlineLevel="2" spans="1:11">
      <c r="A69" s="45" t="s">
        <v>188</v>
      </c>
      <c r="B69" s="46" t="s">
        <v>189</v>
      </c>
      <c r="C69" s="45" t="s">
        <v>190</v>
      </c>
      <c r="D69" s="47">
        <v>4719371000101</v>
      </c>
      <c r="E69" s="50"/>
      <c r="F69" s="49">
        <v>307</v>
      </c>
      <c r="G69" s="50">
        <v>51.2</v>
      </c>
      <c r="H69" s="50">
        <v>54.4</v>
      </c>
      <c r="I69" s="50">
        <v>57.6</v>
      </c>
      <c r="J69" s="50">
        <v>60.8</v>
      </c>
      <c r="K69" s="50">
        <v>64</v>
      </c>
    </row>
    <row r="70" s="27" customFormat="1" ht="84" customHeight="1" outlineLevel="2" spans="1:11">
      <c r="A70" s="45" t="s">
        <v>191</v>
      </c>
      <c r="B70" s="46" t="s">
        <v>192</v>
      </c>
      <c r="C70" s="45" t="s">
        <v>193</v>
      </c>
      <c r="D70" s="47">
        <v>4719371000125</v>
      </c>
      <c r="E70" s="50"/>
      <c r="F70" s="49">
        <v>136</v>
      </c>
      <c r="G70" s="50">
        <v>57.6</v>
      </c>
      <c r="H70" s="50">
        <v>61.2</v>
      </c>
      <c r="I70" s="50">
        <v>64.8</v>
      </c>
      <c r="J70" s="50">
        <v>68.4</v>
      </c>
      <c r="K70" s="50">
        <v>72</v>
      </c>
    </row>
    <row r="71" s="26" customFormat="1" ht="22.5" spans="1:11">
      <c r="A71" s="41"/>
      <c r="B71" s="42" t="s">
        <v>194</v>
      </c>
      <c r="C71" s="43"/>
      <c r="D71" s="43"/>
      <c r="E71" s="43"/>
      <c r="F71" s="43"/>
      <c r="G71" s="43" t="e">
        <f t="shared" ref="G71:G74" si="4">K71*0.8</f>
        <v>#REF!</v>
      </c>
      <c r="H71" s="43" t="e">
        <f t="shared" ref="H71:H74" si="5">K71*0.85</f>
        <v>#REF!</v>
      </c>
      <c r="I71" s="43" t="e">
        <f t="shared" ref="I71:I74" si="6">K71*0.9</f>
        <v>#REF!</v>
      </c>
      <c r="J71" s="43" t="e">
        <f t="shared" ref="J71:J73" si="7">K71*0.95</f>
        <v>#REF!</v>
      </c>
      <c r="K71" s="54" t="e">
        <f>IF(#REF!&gt;800,#REF!*1.6,IF(#REF!&gt;200,#REF!*1.7,IF(#REF!&gt;100,#REF!*1.8,#REF!*2)))</f>
        <v>#REF!</v>
      </c>
    </row>
    <row r="72" s="26" customFormat="1" ht="22.5" outlineLevel="1" spans="1:11">
      <c r="A72" s="41"/>
      <c r="B72" s="42" t="s">
        <v>195</v>
      </c>
      <c r="C72" s="43"/>
      <c r="D72" s="43"/>
      <c r="E72" s="43"/>
      <c r="F72" s="43"/>
      <c r="G72" s="43" t="e">
        <f>K72*0.8</f>
        <v>#REF!</v>
      </c>
      <c r="H72" s="43" t="e">
        <f>K72*0.85</f>
        <v>#REF!</v>
      </c>
      <c r="I72" s="43" t="e">
        <f>K72*0.9</f>
        <v>#REF!</v>
      </c>
      <c r="J72" s="43" t="e">
        <f>K72*0.95</f>
        <v>#REF!</v>
      </c>
      <c r="K72" s="54" t="e">
        <f>IF(#REF!&gt;800,#REF!*1.6,IF(#REF!&gt;200,#REF!*1.7,IF(#REF!&gt;100,#REF!*1.8,#REF!*2)))</f>
        <v>#REF!</v>
      </c>
    </row>
    <row r="73" s="26" customFormat="1" ht="22.5" outlineLevel="2" spans="1:11">
      <c r="A73" s="44"/>
      <c r="B73" s="42" t="s">
        <v>196</v>
      </c>
      <c r="C73" s="43"/>
      <c r="D73" s="43"/>
      <c r="E73" s="43"/>
      <c r="F73" s="43"/>
      <c r="G73" s="43" t="e">
        <f>K73*0.8</f>
        <v>#REF!</v>
      </c>
      <c r="H73" s="43" t="e">
        <f>K73*0.85</f>
        <v>#REF!</v>
      </c>
      <c r="I73" s="43" t="e">
        <f>K73*0.9</f>
        <v>#REF!</v>
      </c>
      <c r="J73" s="43" t="e">
        <f>K73*0.95</f>
        <v>#REF!</v>
      </c>
      <c r="K73" s="54" t="e">
        <v>#REF!</v>
      </c>
    </row>
    <row r="74" outlineLevel="3" spans="1:11">
      <c r="A74" s="44"/>
      <c r="B74" s="42" t="s">
        <v>197</v>
      </c>
      <c r="C74" s="43"/>
      <c r="D74" s="43"/>
      <c r="E74" s="43"/>
      <c r="F74" s="43"/>
      <c r="G74" s="43" t="e">
        <f>K74*0.8</f>
        <v>#REF!</v>
      </c>
      <c r="H74" s="43" t="e">
        <f>K74*0.85</f>
        <v>#REF!</v>
      </c>
      <c r="I74" s="43" t="e">
        <f>K74*0.9</f>
        <v>#REF!</v>
      </c>
      <c r="J74" s="43" t="e">
        <v>#REF!</v>
      </c>
      <c r="K74" s="54" t="e">
        <v>#REF!</v>
      </c>
    </row>
    <row r="75" s="27" customFormat="1" ht="84" customHeight="1" outlineLevel="4" spans="1:11">
      <c r="A75" s="45" t="s">
        <v>198</v>
      </c>
      <c r="B75" s="46" t="s">
        <v>199</v>
      </c>
      <c r="C75" s="45" t="s">
        <v>200</v>
      </c>
      <c r="D75" s="47">
        <v>4719371004321</v>
      </c>
      <c r="E75" s="50"/>
      <c r="F75" s="49">
        <v>2086</v>
      </c>
      <c r="G75" s="50">
        <v>184.32</v>
      </c>
      <c r="H75" s="50">
        <v>195.84</v>
      </c>
      <c r="I75" s="50">
        <v>207.36</v>
      </c>
      <c r="J75" s="50">
        <v>218.88</v>
      </c>
      <c r="K75" s="50">
        <v>230.4</v>
      </c>
    </row>
    <row r="76" s="27" customFormat="1" ht="84" customHeight="1" outlineLevel="4" spans="1:11">
      <c r="A76" s="45" t="s">
        <v>201</v>
      </c>
      <c r="B76" s="46" t="s">
        <v>202</v>
      </c>
      <c r="C76" s="45" t="s">
        <v>203</v>
      </c>
      <c r="D76" s="47">
        <v>4719371004338</v>
      </c>
      <c r="E76" s="50"/>
      <c r="F76" s="49">
        <v>2255</v>
      </c>
      <c r="G76" s="50">
        <v>184.32</v>
      </c>
      <c r="H76" s="50">
        <v>195.84</v>
      </c>
      <c r="I76" s="50">
        <v>207.36</v>
      </c>
      <c r="J76" s="50">
        <v>218.88</v>
      </c>
      <c r="K76" s="50">
        <v>230.4</v>
      </c>
    </row>
    <row r="77" s="27" customFormat="1" ht="84" customHeight="1" outlineLevel="4" spans="1:11">
      <c r="A77" s="45" t="s">
        <v>204</v>
      </c>
      <c r="B77" s="46" t="s">
        <v>205</v>
      </c>
      <c r="C77" s="45" t="s">
        <v>206</v>
      </c>
      <c r="D77" s="47">
        <v>4719371004345</v>
      </c>
      <c r="E77" s="50"/>
      <c r="F77" s="49">
        <v>1459</v>
      </c>
      <c r="G77" s="50">
        <v>184.32</v>
      </c>
      <c r="H77" s="50">
        <v>195.84</v>
      </c>
      <c r="I77" s="50">
        <v>207.36</v>
      </c>
      <c r="J77" s="50">
        <v>218.88</v>
      </c>
      <c r="K77" s="50">
        <v>230.4</v>
      </c>
    </row>
    <row r="78" s="27" customFormat="1" ht="84" customHeight="1" outlineLevel="4" spans="1:11">
      <c r="A78" s="45" t="s">
        <v>207</v>
      </c>
      <c r="B78" s="46" t="s">
        <v>208</v>
      </c>
      <c r="C78" s="45" t="s">
        <v>209</v>
      </c>
      <c r="D78" s="47">
        <v>4719371004352</v>
      </c>
      <c r="E78" s="50"/>
      <c r="F78" s="49">
        <v>1401</v>
      </c>
      <c r="G78" s="50">
        <v>283.68</v>
      </c>
      <c r="H78" s="50">
        <v>301.41</v>
      </c>
      <c r="I78" s="50">
        <v>319.14</v>
      </c>
      <c r="J78" s="50">
        <v>336.87</v>
      </c>
      <c r="K78" s="50">
        <v>354.6</v>
      </c>
    </row>
    <row r="79" s="27" customFormat="1" ht="84" customHeight="1" outlineLevel="4" spans="1:11">
      <c r="A79" s="45" t="s">
        <v>210</v>
      </c>
      <c r="B79" s="46" t="s">
        <v>211</v>
      </c>
      <c r="C79" s="45" t="s">
        <v>212</v>
      </c>
      <c r="D79" s="47">
        <v>4719371004369</v>
      </c>
      <c r="E79" s="50"/>
      <c r="F79" s="49">
        <v>1091</v>
      </c>
      <c r="G79" s="50">
        <v>283.68</v>
      </c>
      <c r="H79" s="50">
        <v>301.41</v>
      </c>
      <c r="I79" s="50">
        <v>319.14</v>
      </c>
      <c r="J79" s="50">
        <v>336.87</v>
      </c>
      <c r="K79" s="50">
        <v>354.6</v>
      </c>
    </row>
    <row r="80" s="27" customFormat="1" ht="84" customHeight="1" outlineLevel="4" spans="1:11">
      <c r="A80" s="45" t="s">
        <v>213</v>
      </c>
      <c r="B80" s="46" t="s">
        <v>214</v>
      </c>
      <c r="C80" s="45" t="s">
        <v>215</v>
      </c>
      <c r="D80" s="47">
        <v>4719371004376</v>
      </c>
      <c r="E80" s="50"/>
      <c r="F80" s="49">
        <v>747</v>
      </c>
      <c r="G80" s="50">
        <v>283.68</v>
      </c>
      <c r="H80" s="50">
        <v>301.41</v>
      </c>
      <c r="I80" s="50">
        <v>319.14</v>
      </c>
      <c r="J80" s="50">
        <v>336.87</v>
      </c>
      <c r="K80" s="50">
        <v>354.6</v>
      </c>
    </row>
    <row r="81" s="27" customFormat="1" ht="84" customHeight="1" outlineLevel="4" spans="1:11">
      <c r="A81" s="45" t="s">
        <v>216</v>
      </c>
      <c r="B81" s="46" t="s">
        <v>217</v>
      </c>
      <c r="C81" s="45" t="s">
        <v>218</v>
      </c>
      <c r="D81" s="47">
        <v>4719371004383</v>
      </c>
      <c r="E81" s="50"/>
      <c r="F81" s="49">
        <v>1414</v>
      </c>
      <c r="G81" s="50">
        <v>323.68</v>
      </c>
      <c r="H81" s="50">
        <v>343.91</v>
      </c>
      <c r="I81" s="50">
        <v>364.14</v>
      </c>
      <c r="J81" s="50">
        <v>384.37</v>
      </c>
      <c r="K81" s="50">
        <v>404.6</v>
      </c>
    </row>
    <row r="82" s="27" customFormat="1" ht="84" customHeight="1" outlineLevel="4" spans="1:11">
      <c r="A82" s="45" t="s">
        <v>219</v>
      </c>
      <c r="B82" s="46" t="s">
        <v>220</v>
      </c>
      <c r="C82" s="45" t="s">
        <v>221</v>
      </c>
      <c r="D82" s="47">
        <v>4719371004390</v>
      </c>
      <c r="E82" s="50"/>
      <c r="F82" s="49">
        <v>662</v>
      </c>
      <c r="G82" s="50">
        <v>323.68</v>
      </c>
      <c r="H82" s="50">
        <v>343.91</v>
      </c>
      <c r="I82" s="50">
        <v>364.14</v>
      </c>
      <c r="J82" s="50">
        <v>384.37</v>
      </c>
      <c r="K82" s="50">
        <v>404.6</v>
      </c>
    </row>
    <row r="83" s="27" customFormat="1" ht="84" customHeight="1" outlineLevel="4" spans="1:11">
      <c r="A83" s="45" t="s">
        <v>222</v>
      </c>
      <c r="B83" s="46" t="s">
        <v>223</v>
      </c>
      <c r="C83" s="45" t="s">
        <v>224</v>
      </c>
      <c r="D83" s="47">
        <v>4719371004406</v>
      </c>
      <c r="E83" s="50"/>
      <c r="F83" s="49">
        <v>1314</v>
      </c>
      <c r="G83" s="50">
        <v>323.68</v>
      </c>
      <c r="H83" s="50">
        <v>343.91</v>
      </c>
      <c r="I83" s="50">
        <v>364.14</v>
      </c>
      <c r="J83" s="50">
        <v>384.37</v>
      </c>
      <c r="K83" s="50">
        <v>404.6</v>
      </c>
    </row>
    <row r="84" s="27" customFormat="1" ht="84" customHeight="1" outlineLevel="4" spans="1:11">
      <c r="A84" s="45" t="s">
        <v>225</v>
      </c>
      <c r="B84" s="46" t="s">
        <v>226</v>
      </c>
      <c r="C84" s="45" t="s">
        <v>227</v>
      </c>
      <c r="D84" s="47">
        <v>4719371004413</v>
      </c>
      <c r="E84" s="50"/>
      <c r="F84" s="49">
        <v>1778</v>
      </c>
      <c r="G84" s="50">
        <v>388.96</v>
      </c>
      <c r="H84" s="50">
        <v>413.27</v>
      </c>
      <c r="I84" s="50">
        <v>437.58</v>
      </c>
      <c r="J84" s="50">
        <v>461.89</v>
      </c>
      <c r="K84" s="50">
        <v>486.2</v>
      </c>
    </row>
    <row r="85" s="27" customFormat="1" ht="84" customHeight="1" outlineLevel="4" spans="1:11">
      <c r="A85" s="45" t="s">
        <v>228</v>
      </c>
      <c r="B85" s="46" t="s">
        <v>229</v>
      </c>
      <c r="C85" s="45" t="s">
        <v>230</v>
      </c>
      <c r="D85" s="47">
        <v>4719371004420</v>
      </c>
      <c r="E85" s="50"/>
      <c r="F85" s="49">
        <v>1556</v>
      </c>
      <c r="G85" s="50">
        <v>388.96</v>
      </c>
      <c r="H85" s="50">
        <v>413.27</v>
      </c>
      <c r="I85" s="50">
        <v>437.58</v>
      </c>
      <c r="J85" s="50">
        <v>461.89</v>
      </c>
      <c r="K85" s="50">
        <v>486.2</v>
      </c>
    </row>
    <row r="86" s="27" customFormat="1" ht="84" customHeight="1" outlineLevel="4" spans="1:11">
      <c r="A86" s="45" t="s">
        <v>231</v>
      </c>
      <c r="B86" s="46" t="s">
        <v>232</v>
      </c>
      <c r="C86" s="45" t="s">
        <v>233</v>
      </c>
      <c r="D86" s="47">
        <v>4719371004437</v>
      </c>
      <c r="E86" s="50"/>
      <c r="F86" s="49">
        <v>1181</v>
      </c>
      <c r="G86" s="50">
        <v>388.96</v>
      </c>
      <c r="H86" s="50">
        <v>413.27</v>
      </c>
      <c r="I86" s="50">
        <v>437.58</v>
      </c>
      <c r="J86" s="50">
        <v>461.89</v>
      </c>
      <c r="K86" s="50">
        <v>486.2</v>
      </c>
    </row>
    <row r="87" s="27" customFormat="1" ht="84" customHeight="1" outlineLevel="4" spans="1:11">
      <c r="A87" s="45" t="s">
        <v>234</v>
      </c>
      <c r="B87" s="46" t="s">
        <v>235</v>
      </c>
      <c r="C87" s="45" t="s">
        <v>236</v>
      </c>
      <c r="D87" s="47">
        <v>4719371004826</v>
      </c>
      <c r="E87" s="50"/>
      <c r="F87" s="49">
        <v>804</v>
      </c>
      <c r="G87" s="50">
        <v>568.48</v>
      </c>
      <c r="H87" s="50">
        <v>604.01</v>
      </c>
      <c r="I87" s="50">
        <v>639.54</v>
      </c>
      <c r="J87" s="50">
        <v>675.07</v>
      </c>
      <c r="K87" s="50">
        <v>710.6</v>
      </c>
    </row>
    <row r="88" s="27" customFormat="1" ht="84" customHeight="1" outlineLevel="4" spans="1:11">
      <c r="A88" s="45" t="s">
        <v>237</v>
      </c>
      <c r="B88" s="46" t="s">
        <v>238</v>
      </c>
      <c r="C88" s="45" t="s">
        <v>239</v>
      </c>
      <c r="D88" s="47">
        <v>4719371004833</v>
      </c>
      <c r="E88" s="50"/>
      <c r="F88" s="49">
        <v>1338</v>
      </c>
      <c r="G88" s="50">
        <v>568.48</v>
      </c>
      <c r="H88" s="50">
        <v>604.01</v>
      </c>
      <c r="I88" s="50">
        <v>639.54</v>
      </c>
      <c r="J88" s="50">
        <v>675.07</v>
      </c>
      <c r="K88" s="50">
        <v>710.6</v>
      </c>
    </row>
    <row r="89" s="27" customFormat="1" ht="84" customHeight="1" outlineLevel="4" spans="1:11">
      <c r="A89" s="45" t="s">
        <v>240</v>
      </c>
      <c r="B89" s="46" t="s">
        <v>241</v>
      </c>
      <c r="C89" s="45" t="s">
        <v>242</v>
      </c>
      <c r="D89" s="47">
        <v>4719371004840</v>
      </c>
      <c r="E89" s="50"/>
      <c r="F89" s="49">
        <v>646</v>
      </c>
      <c r="G89" s="50">
        <v>568.48</v>
      </c>
      <c r="H89" s="50">
        <v>604.01</v>
      </c>
      <c r="I89" s="50">
        <v>639.54</v>
      </c>
      <c r="J89" s="50">
        <v>675.07</v>
      </c>
      <c r="K89" s="50">
        <v>710.6</v>
      </c>
    </row>
    <row r="90" s="27" customFormat="1" ht="84" customHeight="1" outlineLevel="4" spans="1:11">
      <c r="A90" s="45" t="s">
        <v>243</v>
      </c>
      <c r="B90" s="46" t="s">
        <v>244</v>
      </c>
      <c r="C90" s="45" t="s">
        <v>245</v>
      </c>
      <c r="D90" s="47">
        <v>4719371004857</v>
      </c>
      <c r="E90" s="50"/>
      <c r="F90" s="49">
        <v>1094</v>
      </c>
      <c r="G90" s="50">
        <v>673.2</v>
      </c>
      <c r="H90" s="50">
        <v>715.275</v>
      </c>
      <c r="I90" s="50">
        <v>757.35</v>
      </c>
      <c r="J90" s="50">
        <v>799.425</v>
      </c>
      <c r="K90" s="50">
        <v>841.5</v>
      </c>
    </row>
    <row r="91" s="27" customFormat="1" ht="84" customHeight="1" outlineLevel="4" spans="1:11">
      <c r="A91" s="45" t="s">
        <v>246</v>
      </c>
      <c r="B91" s="46" t="s">
        <v>247</v>
      </c>
      <c r="C91" s="45" t="s">
        <v>248</v>
      </c>
      <c r="D91" s="47">
        <v>4719371004864</v>
      </c>
      <c r="E91" s="50"/>
      <c r="F91" s="49">
        <v>1198</v>
      </c>
      <c r="G91" s="50">
        <v>673.2</v>
      </c>
      <c r="H91" s="50">
        <v>715.275</v>
      </c>
      <c r="I91" s="50">
        <v>757.35</v>
      </c>
      <c r="J91" s="50">
        <v>799.425</v>
      </c>
      <c r="K91" s="50">
        <v>841.5</v>
      </c>
    </row>
    <row r="92" s="27" customFormat="1" ht="84" customHeight="1" outlineLevel="4" spans="1:11">
      <c r="A92" s="45" t="s">
        <v>249</v>
      </c>
      <c r="B92" s="46" t="s">
        <v>250</v>
      </c>
      <c r="C92" s="45" t="s">
        <v>251</v>
      </c>
      <c r="D92" s="47">
        <v>4719371004871</v>
      </c>
      <c r="E92" s="50"/>
      <c r="F92" s="49">
        <v>1504</v>
      </c>
      <c r="G92" s="50">
        <v>673.2</v>
      </c>
      <c r="H92" s="50">
        <v>715.275</v>
      </c>
      <c r="I92" s="50">
        <v>757.35</v>
      </c>
      <c r="J92" s="50">
        <v>799.425</v>
      </c>
      <c r="K92" s="50">
        <v>841.5</v>
      </c>
    </row>
    <row r="93" outlineLevel="3" spans="1:11">
      <c r="A93" s="55"/>
      <c r="B93" s="42" t="s">
        <v>252</v>
      </c>
      <c r="C93" s="43"/>
      <c r="D93" s="43"/>
      <c r="E93" s="43"/>
      <c r="F93" s="43"/>
      <c r="G93" s="43" t="e">
        <f>K93*0.8</f>
        <v>#REF!</v>
      </c>
      <c r="H93" s="43" t="e">
        <f>K93*0.85</f>
        <v>#REF!</v>
      </c>
      <c r="I93" s="43" t="e">
        <f>K93*0.9</f>
        <v>#REF!</v>
      </c>
      <c r="J93" s="43" t="e">
        <f>K93*0.95</f>
        <v>#REF!</v>
      </c>
      <c r="K93" s="54" t="e">
        <f>IF(#REF!&gt;800,#REF!*1.6,IF(#REF!&gt;200,#REF!*1.7,IF(#REF!&gt;100,#REF!*1.8,#REF!*2)))</f>
        <v>#REF!</v>
      </c>
    </row>
    <row r="94" s="27" customFormat="1" ht="84" customHeight="1" outlineLevel="4" spans="1:11">
      <c r="A94" s="45" t="s">
        <v>253</v>
      </c>
      <c r="B94" s="46" t="s">
        <v>254</v>
      </c>
      <c r="C94" s="45" t="s">
        <v>255</v>
      </c>
      <c r="D94" s="47">
        <v>4719371004444</v>
      </c>
      <c r="E94" s="50"/>
      <c r="F94" s="49">
        <v>377</v>
      </c>
      <c r="G94" s="50">
        <v>184.32</v>
      </c>
      <c r="H94" s="50">
        <v>195.84</v>
      </c>
      <c r="I94" s="50">
        <v>207.36</v>
      </c>
      <c r="J94" s="50">
        <v>218.88</v>
      </c>
      <c r="K94" s="50">
        <v>230.4</v>
      </c>
    </row>
    <row r="95" s="27" customFormat="1" ht="84" customHeight="1" outlineLevel="4" spans="1:11">
      <c r="A95" s="45" t="s">
        <v>256</v>
      </c>
      <c r="B95" s="46" t="s">
        <v>257</v>
      </c>
      <c r="C95" s="45" t="s">
        <v>258</v>
      </c>
      <c r="D95" s="47">
        <v>4719371004451</v>
      </c>
      <c r="E95" s="50"/>
      <c r="F95" s="49">
        <v>536</v>
      </c>
      <c r="G95" s="50">
        <v>184.32</v>
      </c>
      <c r="H95" s="50">
        <v>195.84</v>
      </c>
      <c r="I95" s="50">
        <v>207.36</v>
      </c>
      <c r="J95" s="50">
        <v>218.88</v>
      </c>
      <c r="K95" s="50">
        <v>230.4</v>
      </c>
    </row>
    <row r="96" s="27" customFormat="1" ht="84" customHeight="1" outlineLevel="4" spans="1:11">
      <c r="A96" s="45" t="s">
        <v>259</v>
      </c>
      <c r="B96" s="46" t="s">
        <v>260</v>
      </c>
      <c r="C96" s="45" t="s">
        <v>261</v>
      </c>
      <c r="D96" s="47">
        <v>4719371004468</v>
      </c>
      <c r="E96" s="50"/>
      <c r="F96" s="49">
        <v>597</v>
      </c>
      <c r="G96" s="50">
        <v>184.32</v>
      </c>
      <c r="H96" s="50">
        <v>195.84</v>
      </c>
      <c r="I96" s="50">
        <v>207.36</v>
      </c>
      <c r="J96" s="50">
        <v>218.88</v>
      </c>
      <c r="K96" s="50">
        <v>230.4</v>
      </c>
    </row>
    <row r="97" s="27" customFormat="1" ht="84" customHeight="1" outlineLevel="4" spans="1:11">
      <c r="A97" s="45" t="s">
        <v>262</v>
      </c>
      <c r="B97" s="46" t="s">
        <v>263</v>
      </c>
      <c r="C97" s="45" t="s">
        <v>264</v>
      </c>
      <c r="D97" s="47">
        <v>4719371004475</v>
      </c>
      <c r="E97" s="50"/>
      <c r="F97" s="49">
        <v>203</v>
      </c>
      <c r="G97" s="50">
        <v>283.68</v>
      </c>
      <c r="H97" s="50">
        <v>301.41</v>
      </c>
      <c r="I97" s="50">
        <v>319.14</v>
      </c>
      <c r="J97" s="50">
        <v>336.87</v>
      </c>
      <c r="K97" s="50">
        <v>354.6</v>
      </c>
    </row>
    <row r="98" s="27" customFormat="1" ht="84" customHeight="1" outlineLevel="4" spans="1:11">
      <c r="A98" s="45" t="s">
        <v>265</v>
      </c>
      <c r="B98" s="46" t="s">
        <v>266</v>
      </c>
      <c r="C98" s="45" t="s">
        <v>267</v>
      </c>
      <c r="D98" s="47">
        <v>4719371004482</v>
      </c>
      <c r="E98" s="50"/>
      <c r="F98" s="49">
        <v>442</v>
      </c>
      <c r="G98" s="50">
        <v>283.68</v>
      </c>
      <c r="H98" s="50">
        <v>301.41</v>
      </c>
      <c r="I98" s="50">
        <v>319.14</v>
      </c>
      <c r="J98" s="50">
        <v>336.87</v>
      </c>
      <c r="K98" s="50">
        <v>354.6</v>
      </c>
    </row>
    <row r="99" s="27" customFormat="1" ht="84" customHeight="1" outlineLevel="4" spans="1:11">
      <c r="A99" s="45" t="s">
        <v>268</v>
      </c>
      <c r="B99" s="46" t="s">
        <v>269</v>
      </c>
      <c r="C99" s="45" t="s">
        <v>270</v>
      </c>
      <c r="D99" s="47">
        <v>4719371004499</v>
      </c>
      <c r="E99" s="50"/>
      <c r="F99" s="49">
        <v>512</v>
      </c>
      <c r="G99" s="50">
        <v>283.68</v>
      </c>
      <c r="H99" s="50">
        <v>301.41</v>
      </c>
      <c r="I99" s="50">
        <v>319.14</v>
      </c>
      <c r="J99" s="50">
        <v>336.87</v>
      </c>
      <c r="K99" s="50">
        <v>354.6</v>
      </c>
    </row>
    <row r="100" s="27" customFormat="1" ht="84" customHeight="1" outlineLevel="4" spans="1:11">
      <c r="A100" s="45" t="s">
        <v>271</v>
      </c>
      <c r="B100" s="46" t="s">
        <v>272</v>
      </c>
      <c r="C100" s="45" t="s">
        <v>273</v>
      </c>
      <c r="D100" s="47">
        <v>4719371004505</v>
      </c>
      <c r="E100" s="50"/>
      <c r="F100" s="49">
        <v>432</v>
      </c>
      <c r="G100" s="50">
        <v>323.68</v>
      </c>
      <c r="H100" s="50">
        <v>343.91</v>
      </c>
      <c r="I100" s="50">
        <v>364.14</v>
      </c>
      <c r="J100" s="50">
        <v>384.37</v>
      </c>
      <c r="K100" s="50">
        <v>404.6</v>
      </c>
    </row>
    <row r="101" s="27" customFormat="1" ht="84" customHeight="1" outlineLevel="4" spans="1:11">
      <c r="A101" s="45" t="s">
        <v>274</v>
      </c>
      <c r="B101" s="46" t="s">
        <v>275</v>
      </c>
      <c r="C101" s="45" t="s">
        <v>276</v>
      </c>
      <c r="D101" s="47">
        <v>4719371004512</v>
      </c>
      <c r="E101" s="50"/>
      <c r="F101" s="49">
        <v>409</v>
      </c>
      <c r="G101" s="50">
        <v>323.68</v>
      </c>
      <c r="H101" s="50">
        <v>343.91</v>
      </c>
      <c r="I101" s="50">
        <v>364.14</v>
      </c>
      <c r="J101" s="50">
        <v>384.37</v>
      </c>
      <c r="K101" s="50">
        <v>404.6</v>
      </c>
    </row>
    <row r="102" s="27" customFormat="1" ht="84" customHeight="1" outlineLevel="4" spans="1:11">
      <c r="A102" s="45" t="s">
        <v>277</v>
      </c>
      <c r="B102" s="46" t="s">
        <v>278</v>
      </c>
      <c r="C102" s="45" t="s">
        <v>279</v>
      </c>
      <c r="D102" s="47">
        <v>4719371004529</v>
      </c>
      <c r="E102" s="50"/>
      <c r="F102" s="49">
        <v>478</v>
      </c>
      <c r="G102" s="50">
        <v>323.68</v>
      </c>
      <c r="H102" s="50">
        <v>343.91</v>
      </c>
      <c r="I102" s="50">
        <v>364.14</v>
      </c>
      <c r="J102" s="50">
        <v>384.37</v>
      </c>
      <c r="K102" s="50">
        <v>404.6</v>
      </c>
    </row>
    <row r="103" s="27" customFormat="1" ht="84" customHeight="1" outlineLevel="4" spans="1:11">
      <c r="A103" s="45" t="s">
        <v>280</v>
      </c>
      <c r="B103" s="46" t="s">
        <v>281</v>
      </c>
      <c r="C103" s="45" t="s">
        <v>282</v>
      </c>
      <c r="D103" s="47">
        <v>4719371004536</v>
      </c>
      <c r="E103" s="50"/>
      <c r="F103" s="49">
        <v>440</v>
      </c>
      <c r="G103" s="50">
        <v>388.96</v>
      </c>
      <c r="H103" s="50">
        <v>413.27</v>
      </c>
      <c r="I103" s="50">
        <v>437.58</v>
      </c>
      <c r="J103" s="50">
        <v>461.89</v>
      </c>
      <c r="K103" s="50">
        <v>486.2</v>
      </c>
    </row>
    <row r="104" s="27" customFormat="1" ht="84" customHeight="1" outlineLevel="4" spans="1:11">
      <c r="A104" s="45" t="s">
        <v>283</v>
      </c>
      <c r="B104" s="46" t="s">
        <v>284</v>
      </c>
      <c r="C104" s="45" t="s">
        <v>285</v>
      </c>
      <c r="D104" s="47">
        <v>4719371004543</v>
      </c>
      <c r="E104" s="50"/>
      <c r="F104" s="49">
        <v>214</v>
      </c>
      <c r="G104" s="50">
        <v>388.96</v>
      </c>
      <c r="H104" s="50">
        <v>413.27</v>
      </c>
      <c r="I104" s="50">
        <v>437.58</v>
      </c>
      <c r="J104" s="50">
        <v>461.89</v>
      </c>
      <c r="K104" s="50">
        <v>486.2</v>
      </c>
    </row>
    <row r="105" s="27" customFormat="1" ht="84" customHeight="1" outlineLevel="4" spans="1:11">
      <c r="A105" s="45" t="s">
        <v>286</v>
      </c>
      <c r="B105" s="46" t="s">
        <v>287</v>
      </c>
      <c r="C105" s="45" t="s">
        <v>288</v>
      </c>
      <c r="D105" s="47">
        <v>4719371004550</v>
      </c>
      <c r="E105" s="50"/>
      <c r="F105" s="49">
        <v>441</v>
      </c>
      <c r="G105" s="50">
        <v>388.96</v>
      </c>
      <c r="H105" s="50">
        <v>413.27</v>
      </c>
      <c r="I105" s="50">
        <v>437.58</v>
      </c>
      <c r="J105" s="50">
        <v>461.89</v>
      </c>
      <c r="K105" s="50">
        <v>486.2</v>
      </c>
    </row>
    <row r="106" s="27" customFormat="1" ht="84" customHeight="1" outlineLevel="4" spans="1:11">
      <c r="A106" s="45" t="s">
        <v>289</v>
      </c>
      <c r="B106" s="46" t="s">
        <v>290</v>
      </c>
      <c r="C106" s="45" t="s">
        <v>291</v>
      </c>
      <c r="D106" s="47">
        <v>4719371004888</v>
      </c>
      <c r="E106" s="50"/>
      <c r="F106" s="49">
        <v>815</v>
      </c>
      <c r="G106" s="50">
        <v>568.48</v>
      </c>
      <c r="H106" s="50">
        <v>604.01</v>
      </c>
      <c r="I106" s="50">
        <v>639.54</v>
      </c>
      <c r="J106" s="50">
        <v>675.07</v>
      </c>
      <c r="K106" s="50">
        <v>710.6</v>
      </c>
    </row>
    <row r="107" s="27" customFormat="1" ht="84" customHeight="1" outlineLevel="4" spans="1:11">
      <c r="A107" s="45" t="s">
        <v>292</v>
      </c>
      <c r="B107" s="46" t="s">
        <v>293</v>
      </c>
      <c r="C107" s="45" t="s">
        <v>294</v>
      </c>
      <c r="D107" s="47">
        <v>4719371004895</v>
      </c>
      <c r="E107" s="50"/>
      <c r="F107" s="49">
        <v>1050</v>
      </c>
      <c r="G107" s="50">
        <v>568.48</v>
      </c>
      <c r="H107" s="50">
        <v>604.01</v>
      </c>
      <c r="I107" s="50">
        <v>639.54</v>
      </c>
      <c r="J107" s="50">
        <v>675.07</v>
      </c>
      <c r="K107" s="50">
        <v>710.6</v>
      </c>
    </row>
    <row r="108" s="27" customFormat="1" ht="84" customHeight="1" outlineLevel="4" spans="1:11">
      <c r="A108" s="45" t="s">
        <v>295</v>
      </c>
      <c r="B108" s="46" t="s">
        <v>296</v>
      </c>
      <c r="C108" s="45" t="s">
        <v>297</v>
      </c>
      <c r="D108" s="47">
        <v>4719371004901</v>
      </c>
      <c r="E108" s="50"/>
      <c r="F108" s="49">
        <v>1140</v>
      </c>
      <c r="G108" s="50">
        <v>568.48</v>
      </c>
      <c r="H108" s="50">
        <v>604.01</v>
      </c>
      <c r="I108" s="50">
        <v>639.54</v>
      </c>
      <c r="J108" s="50">
        <v>675.07</v>
      </c>
      <c r="K108" s="50">
        <v>710.6</v>
      </c>
    </row>
    <row r="109" s="26" customFormat="1" ht="22.5" outlineLevel="2" spans="1:11">
      <c r="A109" s="44"/>
      <c r="B109" s="42" t="s">
        <v>298</v>
      </c>
      <c r="C109" s="43"/>
      <c r="D109" s="43"/>
      <c r="E109" s="43"/>
      <c r="F109" s="43"/>
      <c r="G109" s="43" t="e">
        <f>K109*0.8</f>
        <v>#REF!</v>
      </c>
      <c r="H109" s="43" t="e">
        <f>K109*0.85</f>
        <v>#REF!</v>
      </c>
      <c r="I109" s="43" t="e">
        <f>K109*0.9</f>
        <v>#REF!</v>
      </c>
      <c r="J109" s="43" t="e">
        <f>K109*0.95</f>
        <v>#REF!</v>
      </c>
      <c r="K109" s="54" t="e">
        <f>IF(#REF!&gt;800,#REF!*1.6,IF(#REF!&gt;200,#REF!*1.7,IF(#REF!&gt;100,#REF!*1.8,#REF!*2)))</f>
        <v>#REF!</v>
      </c>
    </row>
    <row r="110" outlineLevel="3" spans="1:11">
      <c r="A110" s="55"/>
      <c r="B110" s="42" t="s">
        <v>197</v>
      </c>
      <c r="C110" s="43"/>
      <c r="D110" s="43"/>
      <c r="E110" s="43"/>
      <c r="F110" s="43"/>
      <c r="G110" s="43" t="e">
        <f>K110*0.8</f>
        <v>#REF!</v>
      </c>
      <c r="H110" s="43" t="e">
        <f>K110*0.85</f>
        <v>#REF!</v>
      </c>
      <c r="I110" s="43" t="e">
        <f>K110*0.9</f>
        <v>#REF!</v>
      </c>
      <c r="J110" s="43" t="e">
        <f>K110*0.95</f>
        <v>#REF!</v>
      </c>
      <c r="K110" s="54" t="e">
        <f>IF(#REF!&gt;800,#REF!*1.6,IF(#REF!&gt;200,#REF!*1.7,IF(#REF!&gt;100,#REF!*1.8,#REF!*2)))</f>
        <v>#REF!</v>
      </c>
    </row>
    <row r="111" s="27" customFormat="1" ht="84" customHeight="1" outlineLevel="4" spans="1:11">
      <c r="A111" s="45" t="s">
        <v>299</v>
      </c>
      <c r="B111" s="46" t="s">
        <v>300</v>
      </c>
      <c r="C111" s="45" t="s">
        <v>301</v>
      </c>
      <c r="D111" s="47">
        <v>4719371004642</v>
      </c>
      <c r="E111" s="50"/>
      <c r="F111" s="49">
        <v>373</v>
      </c>
      <c r="G111" s="50">
        <v>397.12</v>
      </c>
      <c r="H111" s="50">
        <v>421.94</v>
      </c>
      <c r="I111" s="50">
        <v>446.76</v>
      </c>
      <c r="J111" s="50">
        <v>471.58</v>
      </c>
      <c r="K111" s="50">
        <v>496.4</v>
      </c>
    </row>
    <row r="112" s="27" customFormat="1" ht="84" customHeight="1" outlineLevel="4" spans="1:11">
      <c r="A112" s="45" t="s">
        <v>302</v>
      </c>
      <c r="B112" s="46" t="s">
        <v>303</v>
      </c>
      <c r="C112" s="45" t="s">
        <v>304</v>
      </c>
      <c r="D112" s="47">
        <v>4719371004659</v>
      </c>
      <c r="E112" s="50"/>
      <c r="F112" s="49">
        <v>370</v>
      </c>
      <c r="G112" s="50">
        <v>397.12</v>
      </c>
      <c r="H112" s="50">
        <v>421.94</v>
      </c>
      <c r="I112" s="50">
        <v>446.76</v>
      </c>
      <c r="J112" s="50">
        <v>471.58</v>
      </c>
      <c r="K112" s="50">
        <v>496.4</v>
      </c>
    </row>
    <row r="113" s="27" customFormat="1" ht="84" customHeight="1" outlineLevel="4" spans="1:11">
      <c r="A113" s="45" t="s">
        <v>305</v>
      </c>
      <c r="B113" s="46" t="s">
        <v>306</v>
      </c>
      <c r="C113" s="45" t="s">
        <v>307</v>
      </c>
      <c r="D113" s="47">
        <v>4719371004666</v>
      </c>
      <c r="E113" s="50"/>
      <c r="F113" s="49">
        <v>219</v>
      </c>
      <c r="G113" s="50">
        <v>397.12</v>
      </c>
      <c r="H113" s="50">
        <v>421.94</v>
      </c>
      <c r="I113" s="50">
        <v>446.76</v>
      </c>
      <c r="J113" s="50">
        <v>471.58</v>
      </c>
      <c r="K113" s="50">
        <v>496.4</v>
      </c>
    </row>
    <row r="114" s="27" customFormat="1" ht="84" customHeight="1" outlineLevel="4" spans="1:11">
      <c r="A114" s="45" t="s">
        <v>308</v>
      </c>
      <c r="B114" s="46" t="s">
        <v>309</v>
      </c>
      <c r="C114" s="45" t="s">
        <v>310</v>
      </c>
      <c r="D114" s="47">
        <v>4719371004673</v>
      </c>
      <c r="E114" s="50"/>
      <c r="F114" s="49">
        <v>220</v>
      </c>
      <c r="G114" s="50">
        <v>598.4</v>
      </c>
      <c r="H114" s="50">
        <v>635.8</v>
      </c>
      <c r="I114" s="50">
        <v>673.2</v>
      </c>
      <c r="J114" s="50">
        <v>710.6</v>
      </c>
      <c r="K114" s="50">
        <v>748</v>
      </c>
    </row>
    <row r="115" s="27" customFormat="1" ht="84" customHeight="1" outlineLevel="4" spans="1:11">
      <c r="A115" s="45" t="s">
        <v>311</v>
      </c>
      <c r="B115" s="46" t="s">
        <v>312</v>
      </c>
      <c r="C115" s="45" t="s">
        <v>313</v>
      </c>
      <c r="D115" s="47">
        <v>4719371004680</v>
      </c>
      <c r="E115" s="50"/>
      <c r="F115" s="49">
        <v>229</v>
      </c>
      <c r="G115" s="50">
        <v>598.4</v>
      </c>
      <c r="H115" s="50">
        <v>635.8</v>
      </c>
      <c r="I115" s="50">
        <v>673.2</v>
      </c>
      <c r="J115" s="50">
        <v>710.6</v>
      </c>
      <c r="K115" s="50">
        <v>748</v>
      </c>
    </row>
    <row r="116" s="27" customFormat="1" ht="84" customHeight="1" outlineLevel="4" spans="1:11">
      <c r="A116" s="45" t="s">
        <v>314</v>
      </c>
      <c r="B116" s="46" t="s">
        <v>315</v>
      </c>
      <c r="C116" s="45" t="s">
        <v>316</v>
      </c>
      <c r="D116" s="47">
        <v>4719371004697</v>
      </c>
      <c r="E116" s="50"/>
      <c r="F116" s="49">
        <v>389</v>
      </c>
      <c r="G116" s="50">
        <v>598.4</v>
      </c>
      <c r="H116" s="50">
        <v>635.8</v>
      </c>
      <c r="I116" s="50">
        <v>673.2</v>
      </c>
      <c r="J116" s="50">
        <v>710.6</v>
      </c>
      <c r="K116" s="50">
        <v>748</v>
      </c>
    </row>
    <row r="117" s="27" customFormat="1" ht="84" customHeight="1" outlineLevel="4" spans="1:11">
      <c r="A117" s="45" t="s">
        <v>317</v>
      </c>
      <c r="B117" s="46" t="s">
        <v>318</v>
      </c>
      <c r="C117" s="45" t="s">
        <v>319</v>
      </c>
      <c r="D117" s="47">
        <v>4719371004703</v>
      </c>
      <c r="E117" s="50"/>
      <c r="F117" s="49">
        <v>474</v>
      </c>
      <c r="G117" s="50">
        <v>792.88</v>
      </c>
      <c r="H117" s="50">
        <v>842.435</v>
      </c>
      <c r="I117" s="50">
        <v>891.99</v>
      </c>
      <c r="J117" s="50">
        <v>941.545</v>
      </c>
      <c r="K117" s="50">
        <v>991.1</v>
      </c>
    </row>
    <row r="118" s="27" customFormat="1" ht="84" customHeight="1" outlineLevel="4" spans="1:11">
      <c r="A118" s="45" t="s">
        <v>320</v>
      </c>
      <c r="B118" s="46" t="s">
        <v>321</v>
      </c>
      <c r="C118" s="45" t="s">
        <v>322</v>
      </c>
      <c r="D118" s="47">
        <v>4719371004710</v>
      </c>
      <c r="E118" s="50"/>
      <c r="F118" s="49">
        <v>192</v>
      </c>
      <c r="G118" s="50">
        <v>792.88</v>
      </c>
      <c r="H118" s="50">
        <v>842.435</v>
      </c>
      <c r="I118" s="50">
        <v>891.99</v>
      </c>
      <c r="J118" s="50">
        <v>941.545</v>
      </c>
      <c r="K118" s="50">
        <v>991.1</v>
      </c>
    </row>
    <row r="119" s="27" customFormat="1" ht="84" customHeight="1" outlineLevel="4" spans="1:11">
      <c r="A119" s="45" t="s">
        <v>323</v>
      </c>
      <c r="B119" s="46" t="s">
        <v>324</v>
      </c>
      <c r="C119" s="45" t="s">
        <v>325</v>
      </c>
      <c r="D119" s="47">
        <v>4719371004727</v>
      </c>
      <c r="E119" s="50"/>
      <c r="F119" s="49">
        <v>356</v>
      </c>
      <c r="G119" s="50">
        <v>792.88</v>
      </c>
      <c r="H119" s="50">
        <v>842.435</v>
      </c>
      <c r="I119" s="50">
        <v>891.99</v>
      </c>
      <c r="J119" s="50">
        <v>941.545</v>
      </c>
      <c r="K119" s="50">
        <v>991.1</v>
      </c>
    </row>
    <row r="120" outlineLevel="3" spans="1:11">
      <c r="A120" s="55"/>
      <c r="B120" s="42" t="s">
        <v>252</v>
      </c>
      <c r="C120" s="43"/>
      <c r="D120" s="43"/>
      <c r="E120" s="43"/>
      <c r="F120" s="43"/>
      <c r="G120" s="43" t="e">
        <f>K120*0.8</f>
        <v>#REF!</v>
      </c>
      <c r="H120" s="43" t="e">
        <f>K120*0.85</f>
        <v>#REF!</v>
      </c>
      <c r="I120" s="43" t="e">
        <f>K120*0.9</f>
        <v>#REF!</v>
      </c>
      <c r="J120" s="43" t="e">
        <f>K120*0.95</f>
        <v>#REF!</v>
      </c>
      <c r="K120" s="54" t="e">
        <f>IF(#REF!&gt;800,#REF!*1.6,IF(#REF!&gt;200,#REF!*1.7,IF(#REF!&gt;100,#REF!*1.8,#REF!*2)))</f>
        <v>#REF!</v>
      </c>
    </row>
    <row r="121" s="27" customFormat="1" ht="84" customHeight="1" outlineLevel="4" spans="1:11">
      <c r="A121" s="45" t="s">
        <v>326</v>
      </c>
      <c r="B121" s="46" t="s">
        <v>327</v>
      </c>
      <c r="C121" s="45" t="s">
        <v>328</v>
      </c>
      <c r="D121" s="47">
        <v>4719371004734</v>
      </c>
      <c r="E121" s="50"/>
      <c r="F121" s="49">
        <v>495</v>
      </c>
      <c r="G121" s="50">
        <v>397.12</v>
      </c>
      <c r="H121" s="50">
        <v>421.94</v>
      </c>
      <c r="I121" s="50">
        <v>446.76</v>
      </c>
      <c r="J121" s="50">
        <v>471.58</v>
      </c>
      <c r="K121" s="50">
        <v>496.4</v>
      </c>
    </row>
    <row r="122" s="27" customFormat="1" ht="84" customHeight="1" outlineLevel="4" spans="1:11">
      <c r="A122" s="45" t="s">
        <v>329</v>
      </c>
      <c r="B122" s="46" t="s">
        <v>330</v>
      </c>
      <c r="C122" s="45" t="s">
        <v>331</v>
      </c>
      <c r="D122" s="47">
        <v>4719371004741</v>
      </c>
      <c r="E122" s="50"/>
      <c r="F122" s="49">
        <v>365</v>
      </c>
      <c r="G122" s="50">
        <v>397.12</v>
      </c>
      <c r="H122" s="50">
        <v>421.94</v>
      </c>
      <c r="I122" s="50">
        <v>446.76</v>
      </c>
      <c r="J122" s="50">
        <v>471.58</v>
      </c>
      <c r="K122" s="50">
        <v>496.4</v>
      </c>
    </row>
    <row r="123" s="27" customFormat="1" ht="84" customHeight="1" outlineLevel="4" spans="1:11">
      <c r="A123" s="45" t="s">
        <v>332</v>
      </c>
      <c r="B123" s="46" t="s">
        <v>333</v>
      </c>
      <c r="C123" s="45" t="s">
        <v>334</v>
      </c>
      <c r="D123" s="47">
        <v>4719371004758</v>
      </c>
      <c r="E123" s="50"/>
      <c r="F123" s="49">
        <v>0</v>
      </c>
      <c r="G123" s="50">
        <v>397.12</v>
      </c>
      <c r="H123" s="50">
        <v>421.94</v>
      </c>
      <c r="I123" s="50">
        <v>446.76</v>
      </c>
      <c r="J123" s="50">
        <v>471.58</v>
      </c>
      <c r="K123" s="50">
        <v>496.4</v>
      </c>
    </row>
    <row r="124" s="27" customFormat="1" ht="84" customHeight="1" outlineLevel="4" spans="1:11">
      <c r="A124" s="45" t="s">
        <v>335</v>
      </c>
      <c r="B124" s="46" t="s">
        <v>336</v>
      </c>
      <c r="C124" s="45" t="s">
        <v>337</v>
      </c>
      <c r="D124" s="47">
        <v>4719371004765</v>
      </c>
      <c r="E124" s="50"/>
      <c r="F124" s="49">
        <v>493</v>
      </c>
      <c r="G124" s="50">
        <v>598.4</v>
      </c>
      <c r="H124" s="50">
        <v>635.8</v>
      </c>
      <c r="I124" s="50">
        <v>673.2</v>
      </c>
      <c r="J124" s="50">
        <v>710.6</v>
      </c>
      <c r="K124" s="50">
        <v>748</v>
      </c>
    </row>
    <row r="125" s="27" customFormat="1" ht="84" customHeight="1" outlineLevel="4" spans="1:11">
      <c r="A125" s="45" t="s">
        <v>338</v>
      </c>
      <c r="B125" s="46" t="s">
        <v>339</v>
      </c>
      <c r="C125" s="45" t="s">
        <v>340</v>
      </c>
      <c r="D125" s="47">
        <v>4719371004772</v>
      </c>
      <c r="E125" s="50"/>
      <c r="F125" s="49">
        <v>459</v>
      </c>
      <c r="G125" s="50">
        <v>598.4</v>
      </c>
      <c r="H125" s="50">
        <v>635.8</v>
      </c>
      <c r="I125" s="50">
        <v>673.2</v>
      </c>
      <c r="J125" s="50">
        <v>710.6</v>
      </c>
      <c r="K125" s="50">
        <v>748</v>
      </c>
    </row>
    <row r="126" s="27" customFormat="1" ht="84" customHeight="1" outlineLevel="4" spans="1:11">
      <c r="A126" s="45" t="s">
        <v>341</v>
      </c>
      <c r="B126" s="46" t="s">
        <v>342</v>
      </c>
      <c r="C126" s="45" t="s">
        <v>343</v>
      </c>
      <c r="D126" s="47">
        <v>4719371004789</v>
      </c>
      <c r="E126" s="50"/>
      <c r="F126" s="49">
        <v>207</v>
      </c>
      <c r="G126" s="50">
        <v>598.4</v>
      </c>
      <c r="H126" s="50">
        <v>635.8</v>
      </c>
      <c r="I126" s="50">
        <v>673.2</v>
      </c>
      <c r="J126" s="50">
        <v>710.6</v>
      </c>
      <c r="K126" s="50">
        <v>748</v>
      </c>
    </row>
    <row r="127" s="27" customFormat="1" ht="84" customHeight="1" outlineLevel="4" spans="1:11">
      <c r="A127" s="45" t="s">
        <v>344</v>
      </c>
      <c r="B127" s="46" t="s">
        <v>345</v>
      </c>
      <c r="C127" s="45" t="s">
        <v>346</v>
      </c>
      <c r="D127" s="47">
        <v>4719371004796</v>
      </c>
      <c r="E127" s="50"/>
      <c r="F127" s="49">
        <v>463</v>
      </c>
      <c r="G127" s="50">
        <v>792.88</v>
      </c>
      <c r="H127" s="50">
        <v>842.435</v>
      </c>
      <c r="I127" s="50">
        <v>891.99</v>
      </c>
      <c r="J127" s="50">
        <v>941.545</v>
      </c>
      <c r="K127" s="50">
        <v>991.1</v>
      </c>
    </row>
    <row r="128" s="27" customFormat="1" ht="84" customHeight="1" outlineLevel="4" spans="1:11">
      <c r="A128" s="45" t="s">
        <v>347</v>
      </c>
      <c r="B128" s="46" t="s">
        <v>348</v>
      </c>
      <c r="C128" s="45" t="s">
        <v>349</v>
      </c>
      <c r="D128" s="47">
        <v>4719371004802</v>
      </c>
      <c r="E128" s="50"/>
      <c r="F128" s="49">
        <v>320</v>
      </c>
      <c r="G128" s="50">
        <v>792.88</v>
      </c>
      <c r="H128" s="50">
        <v>842.435</v>
      </c>
      <c r="I128" s="50">
        <v>891.99</v>
      </c>
      <c r="J128" s="50">
        <v>941.545</v>
      </c>
      <c r="K128" s="50">
        <v>991.1</v>
      </c>
    </row>
    <row r="129" s="27" customFormat="1" ht="84" customHeight="1" outlineLevel="4" spans="1:11">
      <c r="A129" s="45" t="s">
        <v>350</v>
      </c>
      <c r="B129" s="46" t="s">
        <v>351</v>
      </c>
      <c r="C129" s="45" t="s">
        <v>352</v>
      </c>
      <c r="D129" s="47">
        <v>4719371004819</v>
      </c>
      <c r="E129" s="50"/>
      <c r="F129" s="49">
        <v>619</v>
      </c>
      <c r="G129" s="50">
        <v>792.88</v>
      </c>
      <c r="H129" s="50">
        <v>842.435</v>
      </c>
      <c r="I129" s="50">
        <v>891.99</v>
      </c>
      <c r="J129" s="50">
        <v>941.545</v>
      </c>
      <c r="K129" s="50">
        <v>991.1</v>
      </c>
    </row>
    <row r="130" s="26" customFormat="1" ht="22.5" outlineLevel="2" spans="1:11">
      <c r="A130" s="44"/>
      <c r="B130" s="42" t="s">
        <v>353</v>
      </c>
      <c r="C130" s="43"/>
      <c r="D130" s="43"/>
      <c r="E130" s="43"/>
      <c r="F130" s="43"/>
      <c r="G130" s="43" t="e">
        <f>K130*0.8</f>
        <v>#REF!</v>
      </c>
      <c r="H130" s="43" t="e">
        <f>K130*0.85</f>
        <v>#REF!</v>
      </c>
      <c r="I130" s="43" t="e">
        <f>K130*0.9</f>
        <v>#REF!</v>
      </c>
      <c r="J130" s="43" t="e">
        <f>K130*0.95</f>
        <v>#REF!</v>
      </c>
      <c r="K130" s="54" t="e">
        <f>IF(#REF!&gt;800,#REF!*1.6,IF(#REF!&gt;200,#REF!*1.7,IF(#REF!&gt;100,#REF!*1.8,#REF!*2)))</f>
        <v>#REF!</v>
      </c>
    </row>
    <row r="131" s="27" customFormat="1" ht="84" customHeight="1" outlineLevel="3" spans="1:11">
      <c r="A131" s="45" t="s">
        <v>354</v>
      </c>
      <c r="B131" s="46" t="s">
        <v>355</v>
      </c>
      <c r="C131" s="45" t="s">
        <v>356</v>
      </c>
      <c r="D131" s="47">
        <v>4719371001771</v>
      </c>
      <c r="E131" s="50"/>
      <c r="F131" s="49">
        <v>420</v>
      </c>
      <c r="G131" s="50">
        <v>501.84</v>
      </c>
      <c r="H131" s="50">
        <v>533.205</v>
      </c>
      <c r="I131" s="50">
        <v>564.57</v>
      </c>
      <c r="J131" s="50">
        <v>595.935</v>
      </c>
      <c r="K131" s="50">
        <v>627.3</v>
      </c>
    </row>
    <row r="132" s="27" customFormat="1" ht="84" customHeight="1" outlineLevel="3" spans="1:11">
      <c r="A132" s="45" t="s">
        <v>357</v>
      </c>
      <c r="B132" s="46" t="s">
        <v>358</v>
      </c>
      <c r="C132" s="45" t="s">
        <v>359</v>
      </c>
      <c r="D132" s="47">
        <v>4719371001788</v>
      </c>
      <c r="E132" s="50"/>
      <c r="F132" s="49">
        <v>400</v>
      </c>
      <c r="G132" s="50">
        <v>675.92</v>
      </c>
      <c r="H132" s="50">
        <v>718.165</v>
      </c>
      <c r="I132" s="50">
        <v>760.41</v>
      </c>
      <c r="J132" s="50">
        <v>802.655</v>
      </c>
      <c r="K132" s="50">
        <v>844.9</v>
      </c>
    </row>
    <row r="133" s="27" customFormat="1" ht="84" customHeight="1" outlineLevel="3" spans="1:11">
      <c r="A133" s="45" t="s">
        <v>360</v>
      </c>
      <c r="B133" s="46" t="s">
        <v>361</v>
      </c>
      <c r="C133" s="45" t="s">
        <v>362</v>
      </c>
      <c r="D133" s="47">
        <v>4719371001795</v>
      </c>
      <c r="E133" s="50"/>
      <c r="F133" s="49">
        <v>136</v>
      </c>
      <c r="G133" s="50">
        <v>934.32</v>
      </c>
      <c r="H133" s="50">
        <v>992.715</v>
      </c>
      <c r="I133" s="50">
        <v>1051.11</v>
      </c>
      <c r="J133" s="50">
        <v>1109.505</v>
      </c>
      <c r="K133" s="50">
        <v>1167.9</v>
      </c>
    </row>
    <row r="134" s="27" customFormat="1" ht="84" customHeight="1" outlineLevel="3" spans="1:11">
      <c r="A134" s="45" t="s">
        <v>363</v>
      </c>
      <c r="B134" s="46" t="s">
        <v>364</v>
      </c>
      <c r="C134" s="45" t="s">
        <v>365</v>
      </c>
      <c r="D134" s="47">
        <v>4719371001801</v>
      </c>
      <c r="E134" s="50"/>
      <c r="F134" s="49">
        <v>225</v>
      </c>
      <c r="G134" s="50">
        <v>1053.44</v>
      </c>
      <c r="H134" s="50">
        <v>1119.28</v>
      </c>
      <c r="I134" s="50">
        <v>1185.12</v>
      </c>
      <c r="J134" s="50">
        <v>1250.96</v>
      </c>
      <c r="K134" s="50">
        <v>1316.8</v>
      </c>
    </row>
    <row r="135" s="26" customFormat="1" ht="22.5" outlineLevel="1" spans="1:11">
      <c r="A135" s="41"/>
      <c r="B135" s="42" t="s">
        <v>181</v>
      </c>
      <c r="C135" s="43"/>
      <c r="D135" s="43"/>
      <c r="E135" s="43"/>
      <c r="F135" s="43"/>
      <c r="G135" s="43" t="e">
        <f t="shared" ref="G135:G137" si="8">K135*0.8</f>
        <v>#REF!</v>
      </c>
      <c r="H135" s="43" t="e">
        <f t="shared" ref="H135:H137" si="9">K135*0.85</f>
        <v>#REF!</v>
      </c>
      <c r="I135" s="43" t="e">
        <f t="shared" ref="I135:I137" si="10">K135*0.9</f>
        <v>#REF!</v>
      </c>
      <c r="J135" s="43" t="e">
        <f t="shared" ref="J135:J137" si="11">K135*0.95</f>
        <v>#REF!</v>
      </c>
      <c r="K135" s="54" t="e">
        <f>IF(#REF!&gt;800,#REF!*1.6,IF(#REF!&gt;200,#REF!*1.7,IF(#REF!&gt;100,#REF!*1.8,#REF!*2)))</f>
        <v>#REF!</v>
      </c>
    </row>
    <row r="136" s="26" customFormat="1" ht="22.5" outlineLevel="2" spans="1:11">
      <c r="A136" s="44"/>
      <c r="B136" s="42" t="s">
        <v>196</v>
      </c>
      <c r="C136" s="43"/>
      <c r="D136" s="43"/>
      <c r="E136" s="43"/>
      <c r="F136" s="43"/>
      <c r="G136" s="43" t="e">
        <f>K136*0.8</f>
        <v>#REF!</v>
      </c>
      <c r="H136" s="43" t="e">
        <f>K136*0.85</f>
        <v>#REF!</v>
      </c>
      <c r="I136" s="43" t="e">
        <f>K136*0.9</f>
        <v>#REF!</v>
      </c>
      <c r="J136" s="43" t="e">
        <f>K136*0.95</f>
        <v>#REF!</v>
      </c>
      <c r="K136" s="54" t="e">
        <f>IF(#REF!&gt;800,#REF!*1.6,IF(#REF!&gt;200,#REF!*1.7,IF(#REF!&gt;100,#REF!*1.8,#REF!*2)))</f>
        <v>#REF!</v>
      </c>
    </row>
    <row r="137" outlineLevel="3" spans="1:11">
      <c r="A137" s="55"/>
      <c r="B137" s="42" t="s">
        <v>197</v>
      </c>
      <c r="C137" s="43"/>
      <c r="D137" s="43"/>
      <c r="E137" s="43"/>
      <c r="F137" s="43"/>
      <c r="G137" s="43" t="e">
        <f>K137*0.8</f>
        <v>#REF!</v>
      </c>
      <c r="H137" s="43" t="e">
        <f>K137*0.85</f>
        <v>#REF!</v>
      </c>
      <c r="I137" s="43" t="e">
        <f>K137*0.9</f>
        <v>#REF!</v>
      </c>
      <c r="J137" s="43" t="e">
        <f>K137*0.95</f>
        <v>#REF!</v>
      </c>
      <c r="K137" s="54" t="e">
        <f>IF(#REF!&gt;800,#REF!*1.6,IF(#REF!&gt;200,#REF!*1.7,IF(#REF!&gt;100,#REF!*1.8,#REF!*2)))</f>
        <v>#REF!</v>
      </c>
    </row>
    <row r="138" s="27" customFormat="1" ht="84" customHeight="1" outlineLevel="4" spans="1:11">
      <c r="A138" s="45" t="s">
        <v>366</v>
      </c>
      <c r="B138" s="46" t="s">
        <v>367</v>
      </c>
      <c r="C138" s="45" t="s">
        <v>368</v>
      </c>
      <c r="D138" s="47">
        <v>4719371000811</v>
      </c>
      <c r="E138" s="50"/>
      <c r="F138" s="49">
        <v>2</v>
      </c>
      <c r="G138" s="50">
        <v>270.72</v>
      </c>
      <c r="H138" s="50">
        <v>287.64</v>
      </c>
      <c r="I138" s="50">
        <v>304.56</v>
      </c>
      <c r="J138" s="50">
        <v>321.48</v>
      </c>
      <c r="K138" s="50">
        <v>338.4</v>
      </c>
    </row>
    <row r="139" s="27" customFormat="1" ht="84" customHeight="1" outlineLevel="4" spans="1:11">
      <c r="A139" s="45" t="s">
        <v>369</v>
      </c>
      <c r="B139" s="46" t="s">
        <v>370</v>
      </c>
      <c r="C139" s="45" t="s">
        <v>371</v>
      </c>
      <c r="D139" s="47">
        <v>4719371002228</v>
      </c>
      <c r="E139" s="50"/>
      <c r="F139" s="49">
        <v>13</v>
      </c>
      <c r="G139" s="50">
        <v>489.6</v>
      </c>
      <c r="H139" s="50">
        <v>520.2</v>
      </c>
      <c r="I139" s="50">
        <v>550.8</v>
      </c>
      <c r="J139" s="50">
        <v>581.4</v>
      </c>
      <c r="K139" s="50">
        <v>612</v>
      </c>
    </row>
    <row r="140" s="27" customFormat="1" ht="84" customHeight="1" outlineLevel="4" spans="1:11">
      <c r="A140" s="45" t="s">
        <v>372</v>
      </c>
      <c r="B140" s="46" t="s">
        <v>373</v>
      </c>
      <c r="C140" s="45" t="s">
        <v>374</v>
      </c>
      <c r="D140" s="47">
        <v>4719371000934</v>
      </c>
      <c r="E140" s="50"/>
      <c r="F140" s="49">
        <v>0</v>
      </c>
      <c r="G140" s="50">
        <v>652.8</v>
      </c>
      <c r="H140" s="50">
        <v>693.6</v>
      </c>
      <c r="I140" s="50">
        <v>734.4</v>
      </c>
      <c r="J140" s="50">
        <v>775.2</v>
      </c>
      <c r="K140" s="50">
        <v>816</v>
      </c>
    </row>
    <row r="141" s="27" customFormat="1" ht="84" customHeight="1" outlineLevel="4" spans="1:11">
      <c r="A141" s="45" t="s">
        <v>375</v>
      </c>
      <c r="B141" s="46" t="s">
        <v>376</v>
      </c>
      <c r="C141" s="45" t="s">
        <v>377</v>
      </c>
      <c r="D141" s="47">
        <v>4719371002181</v>
      </c>
      <c r="E141" s="50"/>
      <c r="F141" s="49">
        <v>43</v>
      </c>
      <c r="G141" s="50">
        <v>652.8</v>
      </c>
      <c r="H141" s="50">
        <v>693.6</v>
      </c>
      <c r="I141" s="50">
        <v>734.4</v>
      </c>
      <c r="J141" s="50">
        <v>775.2</v>
      </c>
      <c r="K141" s="50">
        <v>816</v>
      </c>
    </row>
    <row r="142" s="27" customFormat="1" ht="84" customHeight="1" outlineLevel="4" spans="1:11">
      <c r="A142" s="45" t="s">
        <v>378</v>
      </c>
      <c r="B142" s="46" t="s">
        <v>379</v>
      </c>
      <c r="C142" s="45" t="s">
        <v>380</v>
      </c>
      <c r="D142" s="47">
        <v>4719371000958</v>
      </c>
      <c r="E142" s="50"/>
      <c r="F142" s="49">
        <v>0</v>
      </c>
      <c r="G142" s="50">
        <v>652.8</v>
      </c>
      <c r="H142" s="50">
        <v>693.6</v>
      </c>
      <c r="I142" s="50">
        <v>734.4</v>
      </c>
      <c r="J142" s="50">
        <v>775.2</v>
      </c>
      <c r="K142" s="50">
        <v>816</v>
      </c>
    </row>
    <row r="143" outlineLevel="3" spans="1:12">
      <c r="A143" s="55"/>
      <c r="B143" s="42" t="s">
        <v>252</v>
      </c>
      <c r="C143" s="43"/>
      <c r="D143" s="43"/>
      <c r="E143" s="43"/>
      <c r="F143" s="43"/>
      <c r="G143" s="43"/>
      <c r="H143" s="43"/>
      <c r="I143" s="43"/>
      <c r="J143" s="43"/>
      <c r="K143" s="54"/>
      <c r="L143" s="27"/>
    </row>
    <row r="144" s="27" customFormat="1" ht="84" customHeight="1" outlineLevel="4" spans="1:11">
      <c r="A144" s="45" t="s">
        <v>381</v>
      </c>
      <c r="B144" s="46" t="s">
        <v>382</v>
      </c>
      <c r="C144" s="45" t="s">
        <v>383</v>
      </c>
      <c r="D144" s="47">
        <v>4719371000965</v>
      </c>
      <c r="E144" s="50"/>
      <c r="F144" s="49">
        <v>14</v>
      </c>
      <c r="G144" s="50">
        <v>136</v>
      </c>
      <c r="H144" s="50">
        <v>144.5</v>
      </c>
      <c r="I144" s="50">
        <v>153</v>
      </c>
      <c r="J144" s="50">
        <v>161.5</v>
      </c>
      <c r="K144" s="50">
        <v>170</v>
      </c>
    </row>
    <row r="145" s="27" customFormat="1" ht="84" customHeight="1" outlineLevel="4" spans="1:11">
      <c r="A145" s="45" t="s">
        <v>384</v>
      </c>
      <c r="B145" s="46" t="s">
        <v>385</v>
      </c>
      <c r="C145" s="45" t="s">
        <v>386</v>
      </c>
      <c r="D145" s="47">
        <v>4719371000972</v>
      </c>
      <c r="E145" s="50"/>
      <c r="F145" s="49">
        <v>2</v>
      </c>
      <c r="G145" s="50">
        <v>136</v>
      </c>
      <c r="H145" s="50">
        <v>144.5</v>
      </c>
      <c r="I145" s="50">
        <v>153</v>
      </c>
      <c r="J145" s="50">
        <v>161.5</v>
      </c>
      <c r="K145" s="50">
        <v>170</v>
      </c>
    </row>
    <row r="146" s="27" customFormat="1" ht="84" customHeight="1" outlineLevel="4" spans="1:11">
      <c r="A146" s="45" t="s">
        <v>387</v>
      </c>
      <c r="B146" s="46" t="s">
        <v>388</v>
      </c>
      <c r="C146" s="45" t="s">
        <v>389</v>
      </c>
      <c r="D146" s="47">
        <v>4719371001023</v>
      </c>
      <c r="E146" s="50"/>
      <c r="F146" s="49">
        <v>12</v>
      </c>
      <c r="G146" s="50">
        <v>270.72</v>
      </c>
      <c r="H146" s="50">
        <v>287.64</v>
      </c>
      <c r="I146" s="50">
        <v>304.56</v>
      </c>
      <c r="J146" s="50">
        <v>321.48</v>
      </c>
      <c r="K146" s="50">
        <v>338.4</v>
      </c>
    </row>
    <row r="147" s="27" customFormat="1" ht="84" customHeight="1" outlineLevel="4" spans="1:11">
      <c r="A147" s="45" t="s">
        <v>390</v>
      </c>
      <c r="B147" s="46" t="s">
        <v>391</v>
      </c>
      <c r="C147" s="45" t="s">
        <v>392</v>
      </c>
      <c r="D147" s="47">
        <v>4719371001047</v>
      </c>
      <c r="E147" s="50"/>
      <c r="F147" s="49">
        <v>7</v>
      </c>
      <c r="G147" s="50">
        <v>270.72</v>
      </c>
      <c r="H147" s="50">
        <v>287.64</v>
      </c>
      <c r="I147" s="50">
        <v>304.56</v>
      </c>
      <c r="J147" s="50">
        <v>321.48</v>
      </c>
      <c r="K147" s="50">
        <v>338.4</v>
      </c>
    </row>
    <row r="148" s="27" customFormat="1" ht="84" customHeight="1" outlineLevel="4" spans="1:11">
      <c r="A148" s="45" t="s">
        <v>393</v>
      </c>
      <c r="B148" s="46" t="s">
        <v>394</v>
      </c>
      <c r="C148" s="45" t="s">
        <v>395</v>
      </c>
      <c r="D148" s="47">
        <v>4719371001115</v>
      </c>
      <c r="E148" s="50"/>
      <c r="F148" s="49">
        <v>1</v>
      </c>
      <c r="G148" s="50">
        <v>413.44</v>
      </c>
      <c r="H148" s="50">
        <v>439.28</v>
      </c>
      <c r="I148" s="50">
        <v>465.12</v>
      </c>
      <c r="J148" s="50">
        <v>490.96</v>
      </c>
      <c r="K148" s="50">
        <v>516.8</v>
      </c>
    </row>
    <row r="149" s="26" customFormat="1" ht="22.5" outlineLevel="2" spans="1:12">
      <c r="A149" s="44"/>
      <c r="B149" s="42" t="s">
        <v>298</v>
      </c>
      <c r="C149" s="43"/>
      <c r="D149" s="43"/>
      <c r="E149" s="43"/>
      <c r="F149" s="43"/>
      <c r="G149" s="43" t="e">
        <f>K149*0.8</f>
        <v>#REF!</v>
      </c>
      <c r="H149" s="43" t="e">
        <f>K149*0.85</f>
        <v>#REF!</v>
      </c>
      <c r="I149" s="43" t="e">
        <f>K149*0.9</f>
        <v>#REF!</v>
      </c>
      <c r="J149" s="43" t="e">
        <f>K149*0.95</f>
        <v>#REF!</v>
      </c>
      <c r="K149" s="54" t="e">
        <f>IF(#REF!&gt;800,#REF!*1.6,IF(#REF!&gt;200,#REF!*1.7,IF(#REF!&gt;100,#REF!*1.8,#REF!*2)))</f>
        <v>#REF!</v>
      </c>
      <c r="L149" s="27"/>
    </row>
    <row r="150" outlineLevel="3" spans="1:12">
      <c r="A150" s="55"/>
      <c r="B150" s="42" t="s">
        <v>197</v>
      </c>
      <c r="C150" s="43"/>
      <c r="D150" s="43"/>
      <c r="E150" s="43"/>
      <c r="F150" s="43"/>
      <c r="G150" s="43" t="e">
        <f>K150*0.8</f>
        <v>#REF!</v>
      </c>
      <c r="H150" s="43" t="e">
        <f>K150*0.85</f>
        <v>#REF!</v>
      </c>
      <c r="I150" s="43" t="e">
        <f>K150*0.9</f>
        <v>#REF!</v>
      </c>
      <c r="J150" s="43" t="e">
        <f>K150*0.95</f>
        <v>#REF!</v>
      </c>
      <c r="K150" s="54" t="e">
        <f>IF(#REF!&gt;800,#REF!*1.6,IF(#REF!&gt;200,#REF!*1.7,IF(#REF!&gt;100,#REF!*1.8,#REF!*2)))</f>
        <v>#REF!</v>
      </c>
      <c r="L150" s="27"/>
    </row>
    <row r="151" s="27" customFormat="1" ht="84" customHeight="1" outlineLevel="4" spans="1:11">
      <c r="A151" s="45" t="s">
        <v>396</v>
      </c>
      <c r="B151" s="46" t="s">
        <v>397</v>
      </c>
      <c r="C151" s="45" t="s">
        <v>398</v>
      </c>
      <c r="D151" s="47">
        <v>4719371001122</v>
      </c>
      <c r="E151" s="50"/>
      <c r="F151" s="49">
        <v>127</v>
      </c>
      <c r="G151" s="50">
        <v>326.4</v>
      </c>
      <c r="H151" s="50">
        <v>346.8</v>
      </c>
      <c r="I151" s="50">
        <v>367.2</v>
      </c>
      <c r="J151" s="50">
        <v>387.6</v>
      </c>
      <c r="K151" s="50">
        <v>408</v>
      </c>
    </row>
    <row r="152" s="27" customFormat="1" ht="84" customHeight="1" outlineLevel="4" spans="1:11">
      <c r="A152" s="45" t="s">
        <v>399</v>
      </c>
      <c r="B152" s="46" t="s">
        <v>400</v>
      </c>
      <c r="C152" s="45" t="s">
        <v>401</v>
      </c>
      <c r="D152" s="47">
        <v>4719371001139</v>
      </c>
      <c r="E152" s="50"/>
      <c r="F152" s="49">
        <v>91</v>
      </c>
      <c r="G152" s="50">
        <v>326.4</v>
      </c>
      <c r="H152" s="50">
        <v>346.8</v>
      </c>
      <c r="I152" s="50">
        <v>367.2</v>
      </c>
      <c r="J152" s="50">
        <v>387.6</v>
      </c>
      <c r="K152" s="50">
        <v>408</v>
      </c>
    </row>
    <row r="153" s="27" customFormat="1" ht="84" customHeight="1" outlineLevel="4" spans="1:11">
      <c r="A153" s="45" t="s">
        <v>402</v>
      </c>
      <c r="B153" s="46" t="s">
        <v>403</v>
      </c>
      <c r="C153" s="45" t="s">
        <v>404</v>
      </c>
      <c r="D153" s="47">
        <v>4719371001146</v>
      </c>
      <c r="E153" s="50"/>
      <c r="F153" s="49">
        <v>5</v>
      </c>
      <c r="G153" s="50">
        <v>326.4</v>
      </c>
      <c r="H153" s="50">
        <v>346.8</v>
      </c>
      <c r="I153" s="50">
        <v>367.2</v>
      </c>
      <c r="J153" s="50">
        <v>387.6</v>
      </c>
      <c r="K153" s="50">
        <v>408</v>
      </c>
    </row>
    <row r="154" s="27" customFormat="1" ht="84" customHeight="1" outlineLevel="4" spans="1:11">
      <c r="A154" s="45" t="s">
        <v>405</v>
      </c>
      <c r="B154" s="46" t="s">
        <v>406</v>
      </c>
      <c r="C154" s="45" t="s">
        <v>407</v>
      </c>
      <c r="D154" s="47">
        <v>4719371003591</v>
      </c>
      <c r="E154" s="50"/>
      <c r="F154" s="49">
        <v>2</v>
      </c>
      <c r="G154" s="50">
        <v>435.2</v>
      </c>
      <c r="H154" s="50">
        <v>462.4</v>
      </c>
      <c r="I154" s="50">
        <v>489.6</v>
      </c>
      <c r="J154" s="50">
        <v>516.8</v>
      </c>
      <c r="K154" s="50">
        <v>544</v>
      </c>
    </row>
    <row r="155" s="27" customFormat="1" ht="84" customHeight="1" outlineLevel="4" spans="1:11">
      <c r="A155" s="45" t="s">
        <v>408</v>
      </c>
      <c r="B155" s="46" t="s">
        <v>409</v>
      </c>
      <c r="C155" s="45" t="s">
        <v>410</v>
      </c>
      <c r="D155" s="47">
        <v>4719371001184</v>
      </c>
      <c r="E155" s="50"/>
      <c r="F155" s="49">
        <v>20</v>
      </c>
      <c r="G155" s="50">
        <v>598.4</v>
      </c>
      <c r="H155" s="50">
        <v>635.8</v>
      </c>
      <c r="I155" s="50">
        <v>673.2</v>
      </c>
      <c r="J155" s="50">
        <v>710.6</v>
      </c>
      <c r="K155" s="50">
        <v>748</v>
      </c>
    </row>
    <row r="156" outlineLevel="3" spans="1:12">
      <c r="A156" s="55"/>
      <c r="B156" s="42" t="s">
        <v>252</v>
      </c>
      <c r="C156" s="43"/>
      <c r="D156" s="43"/>
      <c r="E156" s="43"/>
      <c r="F156" s="43"/>
      <c r="G156" s="43" t="e">
        <f>K156*0.8</f>
        <v>#REF!</v>
      </c>
      <c r="H156" s="43" t="e">
        <f>K156*0.85</f>
        <v>#REF!</v>
      </c>
      <c r="I156" s="43" t="e">
        <f>K156*0.9</f>
        <v>#REF!</v>
      </c>
      <c r="J156" s="43" t="e">
        <f>K156*0.95</f>
        <v>#REF!</v>
      </c>
      <c r="K156" s="54" t="e">
        <f>IF(#REF!&gt;800,#REF!*1.6,IF(#REF!&gt;200,#REF!*1.7,IF(#REF!&gt;100,#REF!*1.8,#REF!*2)))</f>
        <v>#REF!</v>
      </c>
      <c r="L156" s="27"/>
    </row>
    <row r="157" s="27" customFormat="1" ht="84" customHeight="1" outlineLevel="4" spans="1:11">
      <c r="A157" s="45" t="s">
        <v>411</v>
      </c>
      <c r="B157" s="46" t="s">
        <v>412</v>
      </c>
      <c r="C157" s="45" t="s">
        <v>413</v>
      </c>
      <c r="D157" s="47">
        <v>4719371001214</v>
      </c>
      <c r="E157" s="50"/>
      <c r="F157" s="49">
        <v>98</v>
      </c>
      <c r="G157" s="50">
        <v>326.4</v>
      </c>
      <c r="H157" s="50">
        <v>346.8</v>
      </c>
      <c r="I157" s="50">
        <v>367.2</v>
      </c>
      <c r="J157" s="50">
        <v>387.6</v>
      </c>
      <c r="K157" s="50">
        <v>408</v>
      </c>
    </row>
    <row r="158" s="27" customFormat="1" ht="84" customHeight="1" outlineLevel="4" spans="1:11">
      <c r="A158" s="45" t="s">
        <v>414</v>
      </c>
      <c r="B158" s="46" t="s">
        <v>415</v>
      </c>
      <c r="C158" s="45" t="s">
        <v>416</v>
      </c>
      <c r="D158" s="47">
        <v>4719371001221</v>
      </c>
      <c r="E158" s="50"/>
      <c r="F158" s="49">
        <v>98</v>
      </c>
      <c r="G158" s="50">
        <v>326.4</v>
      </c>
      <c r="H158" s="50">
        <v>346.8</v>
      </c>
      <c r="I158" s="50">
        <v>367.2</v>
      </c>
      <c r="J158" s="50">
        <v>387.6</v>
      </c>
      <c r="K158" s="50">
        <v>408</v>
      </c>
    </row>
    <row r="159" s="27" customFormat="1" ht="84" customHeight="1" outlineLevel="4" spans="1:11">
      <c r="A159" s="45" t="s">
        <v>417</v>
      </c>
      <c r="B159" s="46" t="s">
        <v>418</v>
      </c>
      <c r="C159" s="45" t="s">
        <v>419</v>
      </c>
      <c r="D159" s="47">
        <v>4719371003560</v>
      </c>
      <c r="E159" s="50"/>
      <c r="F159" s="49">
        <v>2</v>
      </c>
      <c r="G159" s="50">
        <v>435.2</v>
      </c>
      <c r="H159" s="50">
        <v>462.4</v>
      </c>
      <c r="I159" s="50">
        <v>489.6</v>
      </c>
      <c r="J159" s="50">
        <v>516.8</v>
      </c>
      <c r="K159" s="50">
        <v>544</v>
      </c>
    </row>
    <row r="160" s="27" customFormat="1" ht="84" customHeight="1" outlineLevel="4" spans="1:11">
      <c r="A160" s="45" t="s">
        <v>420</v>
      </c>
      <c r="B160" s="46" t="s">
        <v>421</v>
      </c>
      <c r="C160" s="45" t="s">
        <v>422</v>
      </c>
      <c r="D160" s="47">
        <v>4719371001252</v>
      </c>
      <c r="E160" s="50"/>
      <c r="F160" s="49">
        <v>60</v>
      </c>
      <c r="G160" s="50">
        <v>435.2</v>
      </c>
      <c r="H160" s="50">
        <v>462.4</v>
      </c>
      <c r="I160" s="50">
        <v>489.6</v>
      </c>
      <c r="J160" s="50">
        <v>516.8</v>
      </c>
      <c r="K160" s="50">
        <v>544</v>
      </c>
    </row>
    <row r="161" s="27" customFormat="1" ht="84" customHeight="1" outlineLevel="4" spans="1:11">
      <c r="A161" s="45" t="s">
        <v>423</v>
      </c>
      <c r="B161" s="46" t="s">
        <v>424</v>
      </c>
      <c r="C161" s="45" t="s">
        <v>425</v>
      </c>
      <c r="D161" s="47">
        <v>4719371001276</v>
      </c>
      <c r="E161" s="50"/>
      <c r="F161" s="49">
        <v>5</v>
      </c>
      <c r="G161" s="50">
        <v>598.4</v>
      </c>
      <c r="H161" s="50">
        <v>635.8</v>
      </c>
      <c r="I161" s="50">
        <v>673.2</v>
      </c>
      <c r="J161" s="50">
        <v>710.6</v>
      </c>
      <c r="K161" s="50">
        <v>748</v>
      </c>
    </row>
    <row r="162" s="27" customFormat="1" ht="84" customHeight="1" outlineLevel="4" spans="1:11">
      <c r="A162" s="45" t="s">
        <v>426</v>
      </c>
      <c r="B162" s="46" t="s">
        <v>427</v>
      </c>
      <c r="C162" s="45" t="s">
        <v>428</v>
      </c>
      <c r="D162" s="47">
        <v>4719371003577</v>
      </c>
      <c r="E162" s="50"/>
      <c r="F162" s="49">
        <v>12</v>
      </c>
      <c r="G162" s="50">
        <v>598.4</v>
      </c>
      <c r="H162" s="50">
        <v>635.8</v>
      </c>
      <c r="I162" s="50">
        <v>673.2</v>
      </c>
      <c r="J162" s="50">
        <v>710.6</v>
      </c>
      <c r="K162" s="50">
        <v>748</v>
      </c>
    </row>
    <row r="163" s="26" customFormat="1" ht="22.5" spans="1:11">
      <c r="A163" s="41"/>
      <c r="B163" s="42" t="s">
        <v>429</v>
      </c>
      <c r="C163" s="43"/>
      <c r="D163" s="43"/>
      <c r="E163" s="43"/>
      <c r="F163" s="43"/>
      <c r="G163" s="43" t="e">
        <f t="shared" ref="G163:G166" si="12">K163*0.8</f>
        <v>#REF!</v>
      </c>
      <c r="H163" s="43" t="e">
        <f t="shared" ref="H163:H166" si="13">K163*0.85</f>
        <v>#REF!</v>
      </c>
      <c r="I163" s="43" t="e">
        <f t="shared" ref="I163:I166" si="14">K163*0.9</f>
        <v>#REF!</v>
      </c>
      <c r="J163" s="43" t="e">
        <f t="shared" ref="J163:J166" si="15">K163*0.95</f>
        <v>#REF!</v>
      </c>
      <c r="K163" s="54" t="e">
        <f>IF(#REF!&gt;800,#REF!*1.6,IF(#REF!&gt;200,#REF!*1.7,IF(#REF!&gt;100,#REF!*1.8,#REF!*2)))</f>
        <v>#REF!</v>
      </c>
    </row>
    <row r="164" s="26" customFormat="1" ht="22.5" outlineLevel="1" spans="1:11">
      <c r="A164" s="41"/>
      <c r="B164" s="42" t="s">
        <v>430</v>
      </c>
      <c r="C164" s="43"/>
      <c r="D164" s="43"/>
      <c r="E164" s="43"/>
      <c r="F164" s="43"/>
      <c r="G164" s="43" t="e">
        <f>K164*0.8</f>
        <v>#REF!</v>
      </c>
      <c r="H164" s="43" t="e">
        <f>K164*0.85</f>
        <v>#REF!</v>
      </c>
      <c r="I164" s="43" t="e">
        <f>K164*0.9</f>
        <v>#REF!</v>
      </c>
      <c r="J164" s="43" t="e">
        <f>K164*0.95</f>
        <v>#REF!</v>
      </c>
      <c r="K164" s="54" t="e">
        <f>IF(#REF!&gt;800,#REF!*1.6,IF(#REF!&gt;200,#REF!*1.7,IF(#REF!&gt;100,#REF!*1.8,#REF!*2)))</f>
        <v>#REF!</v>
      </c>
    </row>
    <row r="165" s="27" customFormat="1" ht="84" customHeight="1" outlineLevel="2" spans="1:11">
      <c r="A165" s="56" t="s">
        <v>431</v>
      </c>
      <c r="B165" s="57" t="s">
        <v>432</v>
      </c>
      <c r="C165" s="56" t="s">
        <v>433</v>
      </c>
      <c r="D165" s="58">
        <v>4719371004949</v>
      </c>
      <c r="E165" s="59"/>
      <c r="F165" s="60">
        <v>4066</v>
      </c>
      <c r="G165" s="59">
        <v>237.6</v>
      </c>
      <c r="H165" s="59">
        <v>252.45</v>
      </c>
      <c r="I165" s="59">
        <v>267.3</v>
      </c>
      <c r="J165" s="59">
        <v>282.15</v>
      </c>
      <c r="K165" s="59">
        <v>297</v>
      </c>
    </row>
    <row r="166" s="26" customFormat="1" ht="22.5" outlineLevel="1" spans="1:11">
      <c r="A166" s="41"/>
      <c r="B166" s="42" t="s">
        <v>434</v>
      </c>
      <c r="C166" s="43"/>
      <c r="D166" s="43"/>
      <c r="E166" s="43"/>
      <c r="F166" s="43"/>
      <c r="G166" s="43" t="e">
        <f>K166*0.8</f>
        <v>#REF!</v>
      </c>
      <c r="H166" s="43" t="e">
        <f>K166*0.85</f>
        <v>#REF!</v>
      </c>
      <c r="I166" s="43" t="e">
        <f>K166*0.9</f>
        <v>#REF!</v>
      </c>
      <c r="J166" s="43" t="e">
        <f>K166*0.95</f>
        <v>#REF!</v>
      </c>
      <c r="K166" s="54" t="e">
        <f>IF(#REF!&gt;800,#REF!*1.6,IF(#REF!&gt;200,#REF!*1.7,IF(#REF!&gt;100,#REF!*1.8,#REF!*2)))</f>
        <v>#REF!</v>
      </c>
    </row>
    <row r="167" s="27" customFormat="1" ht="84" customHeight="1" outlineLevel="2" spans="1:11">
      <c r="A167" s="56" t="s">
        <v>435</v>
      </c>
      <c r="B167" s="57" t="s">
        <v>436</v>
      </c>
      <c r="C167" s="56" t="s">
        <v>437</v>
      </c>
      <c r="D167" s="58">
        <v>4719371004925</v>
      </c>
      <c r="E167" s="59"/>
      <c r="F167" s="60">
        <v>461</v>
      </c>
      <c r="G167" s="59">
        <v>1337.6</v>
      </c>
      <c r="H167" s="59">
        <v>1421.2</v>
      </c>
      <c r="I167" s="59">
        <v>1504.8</v>
      </c>
      <c r="J167" s="59">
        <v>1588.4</v>
      </c>
      <c r="K167" s="59">
        <v>1672</v>
      </c>
    </row>
    <row r="168" s="27" customFormat="1" ht="84" customHeight="1" outlineLevel="2" spans="1:11">
      <c r="A168" s="56" t="s">
        <v>438</v>
      </c>
      <c r="B168" s="57" t="s">
        <v>439</v>
      </c>
      <c r="C168" s="56" t="s">
        <v>440</v>
      </c>
      <c r="D168" s="58">
        <v>4719371003188</v>
      </c>
      <c r="E168" s="59"/>
      <c r="F168" s="60">
        <v>811</v>
      </c>
      <c r="G168" s="59">
        <v>1337.6</v>
      </c>
      <c r="H168" s="59">
        <v>1421.2</v>
      </c>
      <c r="I168" s="59">
        <v>1504.8</v>
      </c>
      <c r="J168" s="59">
        <v>1588.4</v>
      </c>
      <c r="K168" s="59">
        <v>1672</v>
      </c>
    </row>
    <row r="169" s="27" customFormat="1" ht="84" customHeight="1" outlineLevel="2" spans="1:11">
      <c r="A169" s="56" t="s">
        <v>441</v>
      </c>
      <c r="B169" s="57" t="s">
        <v>442</v>
      </c>
      <c r="C169" s="56" t="s">
        <v>443</v>
      </c>
      <c r="D169" s="58">
        <v>4719371004932</v>
      </c>
      <c r="E169" s="59"/>
      <c r="F169" s="60">
        <v>1657</v>
      </c>
      <c r="G169" s="59">
        <v>1830.4</v>
      </c>
      <c r="H169" s="59">
        <v>1944.8</v>
      </c>
      <c r="I169" s="59">
        <v>2059.2</v>
      </c>
      <c r="J169" s="59">
        <v>2173.6</v>
      </c>
      <c r="K169" s="59">
        <v>2288</v>
      </c>
    </row>
    <row r="170" s="27" customFormat="1" ht="84" customHeight="1" outlineLevel="2" spans="1:11">
      <c r="A170" s="56" t="s">
        <v>444</v>
      </c>
      <c r="B170" s="57" t="s">
        <v>445</v>
      </c>
      <c r="C170" s="56" t="s">
        <v>446</v>
      </c>
      <c r="D170" s="58">
        <v>4719371003201</v>
      </c>
      <c r="E170" s="59"/>
      <c r="F170" s="60">
        <v>1357</v>
      </c>
      <c r="G170" s="59">
        <v>1830.4</v>
      </c>
      <c r="H170" s="59">
        <v>1944.8</v>
      </c>
      <c r="I170" s="59">
        <v>2059.2</v>
      </c>
      <c r="J170" s="59">
        <v>2173.6</v>
      </c>
      <c r="K170" s="59">
        <v>2288</v>
      </c>
    </row>
    <row r="171" s="27" customFormat="1" ht="84" customHeight="1" outlineLevel="2" spans="1:11">
      <c r="A171" s="56" t="s">
        <v>447</v>
      </c>
      <c r="B171" s="57" t="s">
        <v>448</v>
      </c>
      <c r="C171" s="56" t="s">
        <v>449</v>
      </c>
      <c r="D171" s="58">
        <v>4719371003218</v>
      </c>
      <c r="E171" s="59"/>
      <c r="F171" s="60">
        <v>224</v>
      </c>
      <c r="G171" s="59">
        <v>1971.2</v>
      </c>
      <c r="H171" s="59">
        <v>2094.4</v>
      </c>
      <c r="I171" s="59">
        <v>2217.6</v>
      </c>
      <c r="J171" s="59">
        <v>2340.8</v>
      </c>
      <c r="K171" s="59">
        <v>2464</v>
      </c>
    </row>
    <row r="172" s="26" customFormat="1" ht="22.5" outlineLevel="1" spans="1:11">
      <c r="A172" s="41"/>
      <c r="B172" s="42" t="s">
        <v>450</v>
      </c>
      <c r="C172" s="43"/>
      <c r="D172" s="43"/>
      <c r="E172" s="43"/>
      <c r="F172" s="43"/>
      <c r="G172" s="43" t="e">
        <f>K172*0.8</f>
        <v>#REF!</v>
      </c>
      <c r="H172" s="43" t="e">
        <f>K172*0.85</f>
        <v>#REF!</v>
      </c>
      <c r="I172" s="43" t="e">
        <f>K172*0.9</f>
        <v>#REF!</v>
      </c>
      <c r="J172" s="43" t="e">
        <f>K172*0.95</f>
        <v>#REF!</v>
      </c>
      <c r="K172" s="54" t="e">
        <f>IF(#REF!&gt;800,#REF!*1.6,IF(#REF!&gt;200,#REF!*1.7,IF(#REF!&gt;100,#REF!*1.8,#REF!*2)))</f>
        <v>#REF!</v>
      </c>
    </row>
    <row r="173" s="27" customFormat="1" ht="84" customHeight="1" outlineLevel="2" spans="1:11">
      <c r="A173" s="56" t="s">
        <v>451</v>
      </c>
      <c r="B173" s="57" t="s">
        <v>452</v>
      </c>
      <c r="C173" s="56" t="s">
        <v>453</v>
      </c>
      <c r="D173" s="58">
        <v>4719371003225</v>
      </c>
      <c r="E173" s="59"/>
      <c r="F173" s="60">
        <v>654</v>
      </c>
      <c r="G173" s="59">
        <v>786.08</v>
      </c>
      <c r="H173" s="59">
        <v>835.21</v>
      </c>
      <c r="I173" s="59">
        <v>884.34</v>
      </c>
      <c r="J173" s="59">
        <v>933.47</v>
      </c>
      <c r="K173" s="59">
        <v>982.6</v>
      </c>
    </row>
    <row r="174" s="27" customFormat="1" ht="84" customHeight="1" outlineLevel="2" spans="1:11">
      <c r="A174" s="56" t="s">
        <v>454</v>
      </c>
      <c r="B174" s="57" t="s">
        <v>455</v>
      </c>
      <c r="C174" s="56" t="s">
        <v>456</v>
      </c>
      <c r="D174" s="58">
        <v>4719371003232</v>
      </c>
      <c r="E174" s="59"/>
      <c r="F174" s="60">
        <v>51</v>
      </c>
      <c r="G174" s="59">
        <v>786.08</v>
      </c>
      <c r="H174" s="59">
        <v>835.21</v>
      </c>
      <c r="I174" s="59">
        <v>884.34</v>
      </c>
      <c r="J174" s="59">
        <v>933.47</v>
      </c>
      <c r="K174" s="59">
        <v>982.6</v>
      </c>
    </row>
    <row r="175" s="27" customFormat="1" ht="84" customHeight="1" outlineLevel="2" spans="1:11">
      <c r="A175" s="56" t="s">
        <v>457</v>
      </c>
      <c r="B175" s="57" t="s">
        <v>458</v>
      </c>
      <c r="C175" s="56" t="s">
        <v>459</v>
      </c>
      <c r="D175" s="58">
        <v>4719371003249</v>
      </c>
      <c r="E175" s="59"/>
      <c r="F175" s="60">
        <v>5</v>
      </c>
      <c r="G175" s="59">
        <v>1067.6</v>
      </c>
      <c r="H175" s="59">
        <v>1134.325</v>
      </c>
      <c r="I175" s="59">
        <v>1201.05</v>
      </c>
      <c r="J175" s="59">
        <v>1267.775</v>
      </c>
      <c r="K175" s="59">
        <v>1334.5</v>
      </c>
    </row>
    <row r="176" s="27" customFormat="1" ht="84" customHeight="1" outlineLevel="2" spans="1:11">
      <c r="A176" s="56" t="s">
        <v>460</v>
      </c>
      <c r="B176" s="57" t="s">
        <v>461</v>
      </c>
      <c r="C176" s="56" t="s">
        <v>462</v>
      </c>
      <c r="D176" s="58">
        <v>4719371003256</v>
      </c>
      <c r="E176" s="59"/>
      <c r="F176" s="60">
        <v>0</v>
      </c>
      <c r="G176" s="59">
        <v>1067.6</v>
      </c>
      <c r="H176" s="59">
        <v>1134.325</v>
      </c>
      <c r="I176" s="59">
        <v>1201.05</v>
      </c>
      <c r="J176" s="59">
        <v>1267.775</v>
      </c>
      <c r="K176" s="59">
        <v>1334.5</v>
      </c>
    </row>
    <row r="177" s="26" customFormat="1" ht="22.5" spans="1:11">
      <c r="A177" s="41"/>
      <c r="B177" s="42" t="s">
        <v>463</v>
      </c>
      <c r="C177" s="43"/>
      <c r="D177" s="43"/>
      <c r="E177" s="43"/>
      <c r="F177" s="43"/>
      <c r="G177" s="43" t="e">
        <f t="shared" ref="G177:G181" si="16">K177*0.8</f>
        <v>#REF!</v>
      </c>
      <c r="H177" s="43" t="e">
        <f t="shared" ref="H177:H181" si="17">K177*0.85</f>
        <v>#REF!</v>
      </c>
      <c r="I177" s="43" t="e">
        <f t="shared" ref="I177:I181" si="18">K177*0.9</f>
        <v>#REF!</v>
      </c>
      <c r="J177" s="43" t="e">
        <f t="shared" ref="J177:J181" si="19">K177*0.95</f>
        <v>#REF!</v>
      </c>
      <c r="K177" s="54" t="e">
        <f>IF(#REF!&gt;800,#REF!*1.6,IF(#REF!&gt;200,#REF!*1.7,IF(#REF!&gt;100,#REF!*1.8,#REF!*2)))</f>
        <v>#REF!</v>
      </c>
    </row>
    <row r="178" s="26" customFormat="1" ht="22.5" outlineLevel="1" spans="1:11">
      <c r="A178" s="41"/>
      <c r="B178" s="42" t="s">
        <v>464</v>
      </c>
      <c r="C178" s="43"/>
      <c r="D178" s="43"/>
      <c r="E178" s="43"/>
      <c r="F178" s="43"/>
      <c r="G178" s="43" t="e">
        <f>K178*0.8</f>
        <v>#REF!</v>
      </c>
      <c r="H178" s="43" t="e">
        <f>K178*0.85</f>
        <v>#REF!</v>
      </c>
      <c r="I178" s="43" t="e">
        <f>K178*0.9</f>
        <v>#REF!</v>
      </c>
      <c r="J178" s="43" t="e">
        <f>K178*0.95</f>
        <v>#REF!</v>
      </c>
      <c r="K178" s="54" t="e">
        <f>IF(#REF!&gt;800,#REF!*1.6,IF(#REF!&gt;200,#REF!*1.7,IF(#REF!&gt;100,#REF!*1.8,#REF!*2)))</f>
        <v>#REF!</v>
      </c>
    </row>
    <row r="179" s="27" customFormat="1" ht="84" customHeight="1" outlineLevel="2" spans="1:11">
      <c r="A179" s="56" t="s">
        <v>465</v>
      </c>
      <c r="B179" s="57" t="s">
        <v>466</v>
      </c>
      <c r="C179" s="56" t="s">
        <v>467</v>
      </c>
      <c r="D179" s="58">
        <v>4719371003546</v>
      </c>
      <c r="E179" s="59"/>
      <c r="F179" s="60">
        <v>1382</v>
      </c>
      <c r="G179" s="59">
        <v>762.96</v>
      </c>
      <c r="H179" s="59">
        <v>810.645</v>
      </c>
      <c r="I179" s="59">
        <v>858.33</v>
      </c>
      <c r="J179" s="59">
        <v>906.015</v>
      </c>
      <c r="K179" s="59">
        <v>953.7</v>
      </c>
    </row>
    <row r="180" s="27" customFormat="1" ht="84" customHeight="1" outlineLevel="2" spans="1:11">
      <c r="A180" s="56" t="s">
        <v>468</v>
      </c>
      <c r="B180" s="57" t="s">
        <v>469</v>
      </c>
      <c r="C180" s="56" t="s">
        <v>470</v>
      </c>
      <c r="D180" s="58">
        <v>4719371003553</v>
      </c>
      <c r="E180" s="59"/>
      <c r="F180" s="60">
        <v>1203</v>
      </c>
      <c r="G180" s="59">
        <v>1077.12</v>
      </c>
      <c r="H180" s="59">
        <v>1144.44</v>
      </c>
      <c r="I180" s="59">
        <v>1211.76</v>
      </c>
      <c r="J180" s="59">
        <v>1279.08</v>
      </c>
      <c r="K180" s="59">
        <v>1346.4</v>
      </c>
    </row>
    <row r="181" s="26" customFormat="1" ht="22.5" outlineLevel="1" spans="1:11">
      <c r="A181" s="41"/>
      <c r="B181" s="42" t="s">
        <v>471</v>
      </c>
      <c r="C181" s="43"/>
      <c r="D181" s="43"/>
      <c r="E181" s="43"/>
      <c r="F181" s="43"/>
      <c r="G181" s="43" t="e">
        <f>K181*0.8</f>
        <v>#REF!</v>
      </c>
      <c r="H181" s="43" t="e">
        <f>K181*0.85</f>
        <v>#REF!</v>
      </c>
      <c r="I181" s="43" t="e">
        <f>K181*0.9</f>
        <v>#REF!</v>
      </c>
      <c r="J181" s="43" t="e">
        <f>K181*0.95</f>
        <v>#REF!</v>
      </c>
      <c r="K181" s="54" t="e">
        <f>IF(#REF!&gt;800,#REF!*1.6,IF(#REF!&gt;200,#REF!*1.7,IF(#REF!&gt;100,#REF!*1.8,#REF!*2)))</f>
        <v>#REF!</v>
      </c>
    </row>
    <row r="182" s="27" customFormat="1" ht="84" customHeight="1" outlineLevel="2" spans="1:11">
      <c r="A182" s="56" t="s">
        <v>472</v>
      </c>
      <c r="B182" s="57" t="s">
        <v>473</v>
      </c>
      <c r="C182" s="56" t="s">
        <v>474</v>
      </c>
      <c r="D182" s="58">
        <v>4719371002648</v>
      </c>
      <c r="E182" s="59"/>
      <c r="F182" s="60">
        <v>9</v>
      </c>
      <c r="G182" s="59">
        <v>380.8</v>
      </c>
      <c r="H182" s="59">
        <v>404.6</v>
      </c>
      <c r="I182" s="59">
        <v>428.4</v>
      </c>
      <c r="J182" s="59">
        <v>452.2</v>
      </c>
      <c r="K182" s="59">
        <v>476</v>
      </c>
    </row>
    <row r="183" s="27" customFormat="1" ht="84" customHeight="1" outlineLevel="2" spans="1:11">
      <c r="A183" s="56" t="s">
        <v>475</v>
      </c>
      <c r="B183" s="57" t="s">
        <v>476</v>
      </c>
      <c r="C183" s="56" t="s">
        <v>477</v>
      </c>
      <c r="D183" s="58">
        <v>4719371002655</v>
      </c>
      <c r="E183" s="59"/>
      <c r="F183" s="60">
        <v>3</v>
      </c>
      <c r="G183" s="59">
        <v>666.4</v>
      </c>
      <c r="H183" s="59">
        <v>708.05</v>
      </c>
      <c r="I183" s="59">
        <v>749.7</v>
      </c>
      <c r="J183" s="59">
        <v>791.35</v>
      </c>
      <c r="K183" s="59">
        <v>833</v>
      </c>
    </row>
    <row r="184" s="27" customFormat="1" ht="84" customHeight="1" outlineLevel="2" spans="1:11">
      <c r="A184" s="56" t="s">
        <v>478</v>
      </c>
      <c r="B184" s="57" t="s">
        <v>479</v>
      </c>
      <c r="C184" s="56" t="s">
        <v>480</v>
      </c>
      <c r="D184" s="58">
        <v>4719371002662</v>
      </c>
      <c r="E184" s="59"/>
      <c r="F184" s="60">
        <v>10</v>
      </c>
      <c r="G184" s="59">
        <v>890.8</v>
      </c>
      <c r="H184" s="59">
        <v>946.475</v>
      </c>
      <c r="I184" s="59">
        <v>1002.15</v>
      </c>
      <c r="J184" s="59">
        <v>1057.825</v>
      </c>
      <c r="K184" s="59">
        <v>1113.5</v>
      </c>
    </row>
    <row r="185" s="27" customFormat="1" ht="84" customHeight="1" outlineLevel="2" spans="1:11">
      <c r="A185" s="56" t="s">
        <v>481</v>
      </c>
      <c r="B185" s="57" t="s">
        <v>482</v>
      </c>
      <c r="C185" s="56" t="s">
        <v>483</v>
      </c>
      <c r="D185" s="58">
        <v>4719371002679</v>
      </c>
      <c r="E185" s="59"/>
      <c r="F185" s="60">
        <v>1</v>
      </c>
      <c r="G185" s="59">
        <v>1260.8</v>
      </c>
      <c r="H185" s="59">
        <v>1339.6</v>
      </c>
      <c r="I185" s="59">
        <v>1418.4</v>
      </c>
      <c r="J185" s="59">
        <v>1497.2</v>
      </c>
      <c r="K185" s="59">
        <v>1576</v>
      </c>
    </row>
    <row r="186" s="27" customFormat="1" ht="84" customHeight="1" outlineLevel="2" spans="1:11">
      <c r="A186" s="56" t="s">
        <v>484</v>
      </c>
      <c r="B186" s="57" t="s">
        <v>485</v>
      </c>
      <c r="C186" s="56" t="s">
        <v>486</v>
      </c>
      <c r="D186" s="58">
        <v>4719371002686</v>
      </c>
      <c r="E186" s="59"/>
      <c r="F186" s="60">
        <v>1</v>
      </c>
      <c r="G186" s="59">
        <v>2210.56</v>
      </c>
      <c r="H186" s="59">
        <v>2348.72</v>
      </c>
      <c r="I186" s="59">
        <v>2486.88</v>
      </c>
      <c r="J186" s="59">
        <v>2625.04</v>
      </c>
      <c r="K186" s="59">
        <v>2763.2</v>
      </c>
    </row>
    <row r="187" s="27" customFormat="1" ht="84" customHeight="1" outlineLevel="2" spans="1:11">
      <c r="A187" s="56" t="s">
        <v>487</v>
      </c>
      <c r="B187" s="57" t="s">
        <v>488</v>
      </c>
      <c r="C187" s="56" t="s">
        <v>489</v>
      </c>
      <c r="D187" s="58">
        <v>4719371002693</v>
      </c>
      <c r="E187" s="59"/>
      <c r="F187" s="60">
        <v>2</v>
      </c>
      <c r="G187" s="59">
        <v>3857.92</v>
      </c>
      <c r="H187" s="59">
        <v>4099.04</v>
      </c>
      <c r="I187" s="59">
        <v>4340.16</v>
      </c>
      <c r="J187" s="59">
        <v>4581.28</v>
      </c>
      <c r="K187" s="59">
        <v>4822.4</v>
      </c>
    </row>
    <row r="188" s="27" customFormat="1" ht="84" customHeight="1" outlineLevel="2" spans="1:11">
      <c r="A188" s="56" t="s">
        <v>490</v>
      </c>
      <c r="B188" s="57" t="s">
        <v>491</v>
      </c>
      <c r="C188" s="56" t="s">
        <v>492</v>
      </c>
      <c r="D188" s="58">
        <v>4719371004314</v>
      </c>
      <c r="E188" s="59"/>
      <c r="F188" s="60">
        <v>206</v>
      </c>
      <c r="G188" s="59">
        <v>6181.12</v>
      </c>
      <c r="H188" s="59">
        <v>6567.44</v>
      </c>
      <c r="I188" s="59">
        <v>6953.76</v>
      </c>
      <c r="J188" s="59">
        <v>7340.08</v>
      </c>
      <c r="K188" s="59">
        <v>7726.4</v>
      </c>
    </row>
    <row r="189" s="26" customFormat="1" ht="22.5" outlineLevel="1" spans="1:11">
      <c r="A189" s="41"/>
      <c r="B189" s="42" t="s">
        <v>493</v>
      </c>
      <c r="C189" s="43"/>
      <c r="D189" s="43"/>
      <c r="E189" s="43"/>
      <c r="F189" s="43"/>
      <c r="G189" s="43" t="e">
        <f t="shared" ref="G189:G194" si="20">K189*0.8</f>
        <v>#REF!</v>
      </c>
      <c r="H189" s="43" t="e">
        <f t="shared" ref="H189:H194" si="21">K189*0.85</f>
        <v>#REF!</v>
      </c>
      <c r="I189" s="43" t="e">
        <f t="shared" ref="I189:I194" si="22">K189*0.9</f>
        <v>#REF!</v>
      </c>
      <c r="J189" s="43" t="e">
        <f t="shared" ref="J189:J194" si="23">K189*0.95</f>
        <v>#REF!</v>
      </c>
      <c r="K189" s="54" t="e">
        <f>IF(#REF!&gt;800,#REF!*1.6,IF(#REF!&gt;200,#REF!*1.7,IF(#REF!&gt;100,#REF!*1.8,#REF!*2)))</f>
        <v>#REF!</v>
      </c>
    </row>
    <row r="190" s="27" customFormat="1" ht="84" customHeight="1" outlineLevel="2" spans="1:11">
      <c r="A190" s="56" t="s">
        <v>494</v>
      </c>
      <c r="B190" s="57" t="s">
        <v>495</v>
      </c>
      <c r="C190" s="56" t="s">
        <v>496</v>
      </c>
      <c r="D190" s="58">
        <v>4719371001863</v>
      </c>
      <c r="E190" s="59"/>
      <c r="F190" s="60">
        <v>318</v>
      </c>
      <c r="G190" s="59">
        <v>1177.6</v>
      </c>
      <c r="H190" s="59">
        <v>1251.2</v>
      </c>
      <c r="I190" s="59">
        <v>1324.8</v>
      </c>
      <c r="J190" s="59">
        <v>1398.4</v>
      </c>
      <c r="K190" s="59">
        <v>1472</v>
      </c>
    </row>
    <row r="191" s="27" customFormat="1" ht="84" customHeight="1" outlineLevel="2" spans="1:11">
      <c r="A191" s="56" t="s">
        <v>497</v>
      </c>
      <c r="B191" s="57" t="s">
        <v>498</v>
      </c>
      <c r="C191" s="56" t="s">
        <v>499</v>
      </c>
      <c r="D191" s="58">
        <v>4719371001924</v>
      </c>
      <c r="E191" s="59"/>
      <c r="F191" s="60">
        <v>206</v>
      </c>
      <c r="G191" s="59">
        <v>2903.04</v>
      </c>
      <c r="H191" s="59">
        <v>3084.48</v>
      </c>
      <c r="I191" s="59">
        <v>3265.92</v>
      </c>
      <c r="J191" s="59">
        <v>3447.36</v>
      </c>
      <c r="K191" s="59">
        <v>3628.8</v>
      </c>
    </row>
    <row r="192" s="26" customFormat="1" ht="22.5" outlineLevel="1" spans="1:11">
      <c r="A192" s="41"/>
      <c r="B192" s="42" t="s">
        <v>500</v>
      </c>
      <c r="C192" s="43"/>
      <c r="D192" s="43"/>
      <c r="E192" s="43"/>
      <c r="F192" s="43"/>
      <c r="G192" s="43" t="e">
        <f t="shared" ref="G192:G198" si="24">K192*0.8</f>
        <v>#REF!</v>
      </c>
      <c r="H192" s="43" t="e">
        <f t="shared" ref="H192:H198" si="25">K192*0.85</f>
        <v>#REF!</v>
      </c>
      <c r="I192" s="43" t="e">
        <f t="shared" ref="I192:I198" si="26">K192*0.9</f>
        <v>#REF!</v>
      </c>
      <c r="J192" s="43" t="e">
        <f t="shared" ref="J192:J198" si="27">K192*0.95</f>
        <v>#REF!</v>
      </c>
      <c r="K192" s="54" t="e">
        <f>IF(#REF!&gt;800,#REF!*1.6,IF(#REF!&gt;200,#REF!*1.7,IF(#REF!&gt;100,#REF!*1.8,#REF!*2)))</f>
        <v>#REF!</v>
      </c>
    </row>
    <row r="193" s="27" customFormat="1" ht="84" customHeight="1" outlineLevel="2" spans="1:11">
      <c r="A193" s="56" t="s">
        <v>501</v>
      </c>
      <c r="B193" s="57" t="s">
        <v>502</v>
      </c>
      <c r="C193" s="56" t="s">
        <v>503</v>
      </c>
      <c r="D193" s="58">
        <v>4719371001818</v>
      </c>
      <c r="E193" s="59"/>
      <c r="F193" s="60">
        <v>35</v>
      </c>
      <c r="G193" s="59">
        <v>1992.96</v>
      </c>
      <c r="H193" s="59">
        <v>2117.52</v>
      </c>
      <c r="I193" s="59">
        <v>2242.08</v>
      </c>
      <c r="J193" s="59">
        <v>2366.64</v>
      </c>
      <c r="K193" s="59">
        <v>2491.2</v>
      </c>
    </row>
    <row r="194" s="26" customFormat="1" ht="22.5" outlineLevel="1" spans="1:11">
      <c r="A194" s="41"/>
      <c r="B194" s="42" t="s">
        <v>181</v>
      </c>
      <c r="C194" s="43"/>
      <c r="D194" s="43"/>
      <c r="E194" s="43"/>
      <c r="F194" s="43"/>
      <c r="G194" s="43" t="e">
        <f t="shared" ref="G194:G198" si="28">K194*0.8</f>
        <v>#REF!</v>
      </c>
      <c r="H194" s="43" t="e">
        <f t="shared" ref="H194:H198" si="29">K194*0.85</f>
        <v>#REF!</v>
      </c>
      <c r="I194" s="43" t="e">
        <f t="shared" ref="I194:I198" si="30">K194*0.9</f>
        <v>#REF!</v>
      </c>
      <c r="J194" s="43" t="e">
        <f t="shared" ref="J194:J198" si="31">K194*0.95</f>
        <v>#REF!</v>
      </c>
      <c r="K194" s="54" t="e">
        <f>IF(#REF!&gt;800,#REF!*1.6,IF(#REF!&gt;200,#REF!*1.7,IF(#REF!&gt;100,#REF!*1.8,#REF!*2)))</f>
        <v>#REF!</v>
      </c>
    </row>
    <row r="195" s="27" customFormat="1" ht="84" customHeight="1" outlineLevel="2" spans="1:11">
      <c r="A195" s="56" t="s">
        <v>504</v>
      </c>
      <c r="B195" s="57" t="s">
        <v>505</v>
      </c>
      <c r="C195" s="56" t="s">
        <v>506</v>
      </c>
      <c r="D195" s="58">
        <v>4719371001931</v>
      </c>
      <c r="E195" s="59"/>
      <c r="F195" s="60">
        <v>9</v>
      </c>
      <c r="G195" s="59">
        <v>2004.48</v>
      </c>
      <c r="H195" s="59">
        <v>2129.76</v>
      </c>
      <c r="I195" s="59">
        <v>2255.04</v>
      </c>
      <c r="J195" s="59">
        <v>2380.32</v>
      </c>
      <c r="K195" s="59">
        <v>2505.6</v>
      </c>
    </row>
    <row r="196" s="27" customFormat="1" ht="84" customHeight="1" outlineLevel="2" spans="1:11">
      <c r="A196" s="56" t="s">
        <v>507</v>
      </c>
      <c r="B196" s="57" t="s">
        <v>508</v>
      </c>
      <c r="C196" s="56" t="s">
        <v>509</v>
      </c>
      <c r="D196" s="58">
        <v>4719371001962</v>
      </c>
      <c r="E196" s="59"/>
      <c r="F196" s="60">
        <v>9</v>
      </c>
      <c r="G196" s="59">
        <v>4218.88</v>
      </c>
      <c r="H196" s="59">
        <v>4482.56</v>
      </c>
      <c r="I196" s="59">
        <v>4746.24</v>
      </c>
      <c r="J196" s="59">
        <v>5009.92</v>
      </c>
      <c r="K196" s="59">
        <v>5273.6</v>
      </c>
    </row>
    <row r="197" s="26" customFormat="1" ht="22.5" spans="1:11">
      <c r="A197" s="41"/>
      <c r="B197" s="42" t="s">
        <v>510</v>
      </c>
      <c r="C197" s="43"/>
      <c r="D197" s="43"/>
      <c r="E197" s="43"/>
      <c r="F197" s="43"/>
      <c r="G197" s="43" t="e">
        <f>K197*0.8</f>
        <v>#REF!</v>
      </c>
      <c r="H197" s="43" t="e">
        <f>K197*0.85</f>
        <v>#REF!</v>
      </c>
      <c r="I197" s="43" t="e">
        <f>K197*0.9</f>
        <v>#REF!</v>
      </c>
      <c r="J197" s="43" t="e">
        <f>K197*0.95</f>
        <v>#REF!</v>
      </c>
      <c r="K197" s="54" t="e">
        <f>IF(#REF!&gt;800,#REF!*1.6,IF(#REF!&gt;200,#REF!*1.7,IF(#REF!&gt;100,#REF!*1.8,#REF!*2)))</f>
        <v>#REF!</v>
      </c>
    </row>
    <row r="198" s="26" customFormat="1" ht="22.5" outlineLevel="1" spans="1:11">
      <c r="A198" s="41"/>
      <c r="B198" s="42" t="s">
        <v>511</v>
      </c>
      <c r="C198" s="43"/>
      <c r="D198" s="43"/>
      <c r="E198" s="43"/>
      <c r="F198" s="43"/>
      <c r="G198" s="43" t="e">
        <f>K198*0.8</f>
        <v>#REF!</v>
      </c>
      <c r="H198" s="43" t="e">
        <f>K198*0.85</f>
        <v>#REF!</v>
      </c>
      <c r="I198" s="43" t="e">
        <f>K198*0.9</f>
        <v>#REF!</v>
      </c>
      <c r="J198" s="43" t="e">
        <f>K198*0.95</f>
        <v>#REF!</v>
      </c>
      <c r="K198" s="54" t="e">
        <f>IF(#REF!&gt;800,#REF!*1.6,IF(#REF!&gt;200,#REF!*1.7,IF(#REF!&gt;100,#REF!*1.8,#REF!*2)))</f>
        <v>#REF!</v>
      </c>
    </row>
    <row r="199" s="27" customFormat="1" ht="84" customHeight="1" outlineLevel="2" spans="1:11">
      <c r="A199" s="56" t="s">
        <v>512</v>
      </c>
      <c r="B199" s="57" t="s">
        <v>513</v>
      </c>
      <c r="C199" s="56" t="s">
        <v>514</v>
      </c>
      <c r="D199" s="58">
        <v>4719371004222</v>
      </c>
      <c r="E199" s="59"/>
      <c r="F199" s="60">
        <v>160</v>
      </c>
      <c r="G199" s="59">
        <v>1675.52</v>
      </c>
      <c r="H199" s="59">
        <v>1780.24</v>
      </c>
      <c r="I199" s="59">
        <v>1884.96</v>
      </c>
      <c r="J199" s="59">
        <v>1989.68</v>
      </c>
      <c r="K199" s="59">
        <v>2094.4</v>
      </c>
    </row>
    <row r="200" s="27" customFormat="1" ht="84" customHeight="1" outlineLevel="2" spans="1:11">
      <c r="A200" s="56" t="s">
        <v>515</v>
      </c>
      <c r="B200" s="57" t="s">
        <v>516</v>
      </c>
      <c r="C200" s="56" t="s">
        <v>517</v>
      </c>
      <c r="D200" s="58">
        <v>4719371002600</v>
      </c>
      <c r="E200" s="59"/>
      <c r="F200" s="60">
        <v>16</v>
      </c>
      <c r="G200" s="59">
        <v>3505.92</v>
      </c>
      <c r="H200" s="59">
        <v>3725.04</v>
      </c>
      <c r="I200" s="59">
        <v>3944.16</v>
      </c>
      <c r="J200" s="59">
        <v>4163.28</v>
      </c>
      <c r="K200" s="59">
        <v>4382.4</v>
      </c>
    </row>
    <row r="201" s="27" customFormat="1" ht="84" customHeight="1" outlineLevel="2" spans="1:11">
      <c r="A201" s="56" t="s">
        <v>518</v>
      </c>
      <c r="B201" s="57" t="s">
        <v>519</v>
      </c>
      <c r="C201" s="56" t="s">
        <v>520</v>
      </c>
      <c r="D201" s="58">
        <v>4719371002617</v>
      </c>
      <c r="E201" s="59"/>
      <c r="F201" s="60">
        <v>80</v>
      </c>
      <c r="G201" s="59">
        <v>5054.72</v>
      </c>
      <c r="H201" s="59">
        <v>5370.64</v>
      </c>
      <c r="I201" s="59">
        <v>5686.56</v>
      </c>
      <c r="J201" s="59">
        <v>6002.48</v>
      </c>
      <c r="K201" s="59">
        <v>6318.4</v>
      </c>
    </row>
    <row r="202" s="27" customFormat="1" ht="84" customHeight="1" outlineLevel="2" spans="1:11">
      <c r="A202" s="56" t="s">
        <v>521</v>
      </c>
      <c r="B202" s="57" t="s">
        <v>522</v>
      </c>
      <c r="C202" s="56" t="s">
        <v>523</v>
      </c>
      <c r="D202" s="58">
        <v>4719371002570</v>
      </c>
      <c r="E202" s="59"/>
      <c r="F202" s="60">
        <v>262</v>
      </c>
      <c r="G202" s="59">
        <v>5899.52</v>
      </c>
      <c r="H202" s="59">
        <v>6268.24</v>
      </c>
      <c r="I202" s="59">
        <v>6636.96</v>
      </c>
      <c r="J202" s="59">
        <v>7005.68</v>
      </c>
      <c r="K202" s="59">
        <v>7374.4</v>
      </c>
    </row>
    <row r="203" s="27" customFormat="1" ht="84" customHeight="1" outlineLevel="2" spans="1:11">
      <c r="A203" s="56" t="s">
        <v>524</v>
      </c>
      <c r="B203" s="57" t="s">
        <v>525</v>
      </c>
      <c r="C203" s="56" t="s">
        <v>526</v>
      </c>
      <c r="D203" s="58">
        <v>4719371002587</v>
      </c>
      <c r="E203" s="59"/>
      <c r="F203" s="60">
        <v>21</v>
      </c>
      <c r="G203" s="59">
        <v>8997.12</v>
      </c>
      <c r="H203" s="59">
        <v>9559.44</v>
      </c>
      <c r="I203" s="59">
        <v>10121.76</v>
      </c>
      <c r="J203" s="59">
        <v>10684.08</v>
      </c>
      <c r="K203" s="59">
        <v>11246.4</v>
      </c>
    </row>
    <row r="204" s="27" customFormat="1" ht="84" customHeight="1" outlineLevel="2" spans="1:11">
      <c r="A204" s="56" t="s">
        <v>527</v>
      </c>
      <c r="B204" s="57" t="s">
        <v>528</v>
      </c>
      <c r="C204" s="56" t="s">
        <v>529</v>
      </c>
      <c r="D204" s="58">
        <v>4719371002594</v>
      </c>
      <c r="E204" s="59"/>
      <c r="F204" s="60">
        <v>221</v>
      </c>
      <c r="G204" s="59">
        <v>10827.52</v>
      </c>
      <c r="H204" s="59">
        <v>11504.24</v>
      </c>
      <c r="I204" s="59">
        <v>12180.96</v>
      </c>
      <c r="J204" s="59">
        <v>12857.68</v>
      </c>
      <c r="K204" s="59">
        <v>13534.4</v>
      </c>
    </row>
    <row r="205" s="26" customFormat="1" ht="22.5" spans="1:11">
      <c r="A205" s="41"/>
      <c r="B205" s="42" t="s">
        <v>530</v>
      </c>
      <c r="C205" s="43"/>
      <c r="D205" s="43"/>
      <c r="E205" s="43"/>
      <c r="F205" s="43"/>
      <c r="G205" s="43" t="e">
        <f>K205*0.8</f>
        <v>#REF!</v>
      </c>
      <c r="H205" s="43" t="e">
        <f>K205*0.85</f>
        <v>#REF!</v>
      </c>
      <c r="I205" s="43" t="e">
        <f>K205*0.9</f>
        <v>#REF!</v>
      </c>
      <c r="J205" s="43" t="e">
        <f>K205*0.95</f>
        <v>#REF!</v>
      </c>
      <c r="K205" s="54" t="e">
        <f>IF(#REF!&gt;800,#REF!*1.6,IF(#REF!&gt;200,#REF!*1.7,IF(#REF!&gt;100,#REF!*1.8,#REF!*2)))</f>
        <v>#REF!</v>
      </c>
    </row>
    <row r="206" s="26" customFormat="1" ht="22.5" outlineLevel="1" spans="1:11">
      <c r="A206" s="41"/>
      <c r="B206" s="42" t="s">
        <v>531</v>
      </c>
      <c r="C206" s="43"/>
      <c r="D206" s="43"/>
      <c r="E206" s="43"/>
      <c r="F206" s="43"/>
      <c r="G206" s="43" t="e">
        <f>K206*0.8</f>
        <v>#REF!</v>
      </c>
      <c r="H206" s="43" t="e">
        <v>#REF!</v>
      </c>
      <c r="I206" s="43" t="e">
        <f>K206*0.9</f>
        <v>#REF!</v>
      </c>
      <c r="J206" s="43" t="e">
        <f>K206*0.95</f>
        <v>#REF!</v>
      </c>
      <c r="K206" s="54" t="e">
        <f>IF(#REF!&gt;800,#REF!*1.6,IF(#REF!&gt;200,#REF!*1.7,IF(#REF!&gt;100,#REF!*1.8,#REF!*2)))</f>
        <v>#REF!</v>
      </c>
    </row>
    <row r="207" s="27" customFormat="1" ht="84" customHeight="1" outlineLevel="2" spans="1:11">
      <c r="A207" s="56" t="s">
        <v>532</v>
      </c>
      <c r="B207" s="57" t="s">
        <v>533</v>
      </c>
      <c r="C207" s="56" t="s">
        <v>534</v>
      </c>
      <c r="D207" s="58">
        <v>4719371003355</v>
      </c>
      <c r="E207" s="59"/>
      <c r="F207" s="60">
        <v>3</v>
      </c>
      <c r="G207" s="59">
        <v>5726.72</v>
      </c>
      <c r="H207" s="59">
        <v>6084.64</v>
      </c>
      <c r="I207" s="59">
        <v>6442.56</v>
      </c>
      <c r="J207" s="59">
        <v>6800.48</v>
      </c>
      <c r="K207" s="59">
        <v>7158.4</v>
      </c>
    </row>
    <row r="208" s="27" customFormat="1" ht="84" customHeight="1" outlineLevel="2" spans="1:11">
      <c r="A208" s="56" t="s">
        <v>535</v>
      </c>
      <c r="B208" s="57" t="s">
        <v>536</v>
      </c>
      <c r="C208" s="56" t="s">
        <v>537</v>
      </c>
      <c r="D208" s="58">
        <v>4719371004567</v>
      </c>
      <c r="E208" s="59"/>
      <c r="F208" s="60">
        <v>0</v>
      </c>
      <c r="G208" s="59">
        <v>3505.92</v>
      </c>
      <c r="H208" s="59">
        <v>3725.04</v>
      </c>
      <c r="I208" s="59">
        <v>3944.16</v>
      </c>
      <c r="J208" s="59">
        <v>4163.28</v>
      </c>
      <c r="K208" s="59">
        <v>4382.4</v>
      </c>
    </row>
    <row r="209" s="27" customFormat="1" ht="84" customHeight="1" outlineLevel="2" spans="1:11">
      <c r="A209" s="56" t="s">
        <v>538</v>
      </c>
      <c r="B209" s="57" t="s">
        <v>539</v>
      </c>
      <c r="C209" s="56" t="s">
        <v>540</v>
      </c>
      <c r="D209" s="58">
        <v>4719371004635</v>
      </c>
      <c r="E209" s="59"/>
      <c r="F209" s="60">
        <v>47</v>
      </c>
      <c r="G209" s="59">
        <v>4913.92</v>
      </c>
      <c r="H209" s="59">
        <v>5221.04</v>
      </c>
      <c r="I209" s="59">
        <v>5528.16</v>
      </c>
      <c r="J209" s="59">
        <v>5835.28</v>
      </c>
      <c r="K209" s="59">
        <v>6142.4</v>
      </c>
    </row>
    <row r="210" s="27" customFormat="1" ht="84" customHeight="1" outlineLevel="2" spans="1:11">
      <c r="A210" s="56" t="s">
        <v>541</v>
      </c>
      <c r="B210" s="57" t="s">
        <v>542</v>
      </c>
      <c r="C210" s="56" t="s">
        <v>543</v>
      </c>
      <c r="D210" s="58">
        <v>4719371004574</v>
      </c>
      <c r="E210" s="59"/>
      <c r="F210" s="60">
        <v>0</v>
      </c>
      <c r="G210" s="59">
        <v>5617.92</v>
      </c>
      <c r="H210" s="59">
        <v>5969.04</v>
      </c>
      <c r="I210" s="59">
        <v>6320.16</v>
      </c>
      <c r="J210" s="59">
        <v>6671.28</v>
      </c>
      <c r="K210" s="59">
        <v>7022.4</v>
      </c>
    </row>
    <row r="211" s="27" customFormat="1" ht="84" customHeight="1" outlineLevel="2" spans="1:11">
      <c r="A211" s="56" t="s">
        <v>544</v>
      </c>
      <c r="B211" s="57" t="s">
        <v>545</v>
      </c>
      <c r="C211" s="56" t="s">
        <v>546</v>
      </c>
      <c r="D211" s="58">
        <v>4719371004581</v>
      </c>
      <c r="E211" s="59"/>
      <c r="F211" s="60">
        <v>86</v>
      </c>
      <c r="G211" s="59">
        <v>7448.32</v>
      </c>
      <c r="H211" s="59">
        <v>7913.84</v>
      </c>
      <c r="I211" s="59">
        <v>8379.36</v>
      </c>
      <c r="J211" s="59">
        <v>8844.88</v>
      </c>
      <c r="K211" s="59">
        <v>9310.4</v>
      </c>
    </row>
    <row r="212" s="27" customFormat="1" ht="84" customHeight="1" outlineLevel="2" spans="1:11">
      <c r="A212" s="56" t="s">
        <v>547</v>
      </c>
      <c r="B212" s="57" t="s">
        <v>548</v>
      </c>
      <c r="C212" s="56" t="s">
        <v>549</v>
      </c>
      <c r="D212" s="58">
        <v>4719371004598</v>
      </c>
      <c r="E212" s="59"/>
      <c r="F212" s="60">
        <v>207</v>
      </c>
      <c r="G212" s="59">
        <v>9278.72</v>
      </c>
      <c r="H212" s="59">
        <v>9858.64</v>
      </c>
      <c r="I212" s="59">
        <v>10438.56</v>
      </c>
      <c r="J212" s="59">
        <v>11018.48</v>
      </c>
      <c r="K212" s="59">
        <v>11598.4</v>
      </c>
    </row>
    <row r="213" s="26" customFormat="1" ht="22.5" spans="1:11">
      <c r="A213" s="41"/>
      <c r="B213" s="42" t="s">
        <v>550</v>
      </c>
      <c r="C213" s="43"/>
      <c r="D213" s="43"/>
      <c r="E213" s="43"/>
      <c r="F213" s="43"/>
      <c r="G213" s="43" t="e">
        <f t="shared" ref="G213:G220" si="32">K213*0.8</f>
        <v>#REF!</v>
      </c>
      <c r="H213" s="43" t="e">
        <v>#REF!</v>
      </c>
      <c r="I213" s="43" t="e">
        <f t="shared" ref="I213:I220" si="33">K213*0.9</f>
        <v>#REF!</v>
      </c>
      <c r="J213" s="43" t="e">
        <v>#REF!</v>
      </c>
      <c r="K213" s="54" t="e">
        <f>IF(#REF!&gt;800,#REF!*1.6,IF(#REF!&gt;200,#REF!*1.7,IF(#REF!&gt;100,#REF!*1.8,#REF!*2)))</f>
        <v>#REF!</v>
      </c>
    </row>
    <row r="214" s="26" customFormat="1" ht="22.5" outlineLevel="1" spans="1:11">
      <c r="A214" s="41"/>
      <c r="B214" s="42" t="s">
        <v>551</v>
      </c>
      <c r="C214" s="43"/>
      <c r="D214" s="43"/>
      <c r="E214" s="43"/>
      <c r="F214" s="43"/>
      <c r="G214" s="43" t="e">
        <f>K214*0.8</f>
        <v>#REF!</v>
      </c>
      <c r="H214" s="43" t="e">
        <f>K214*0.85</f>
        <v>#REF!</v>
      </c>
      <c r="I214" s="43" t="e">
        <f>K214*0.9</f>
        <v>#REF!</v>
      </c>
      <c r="J214" s="43" t="e">
        <f t="shared" ref="J214:J220" si="34">K214*0.95</f>
        <v>#REF!</v>
      </c>
      <c r="K214" s="54" t="e">
        <f>IF(#REF!&gt;800,#REF!*1.6,IF(#REF!&gt;200,#REF!*1.7,IF(#REF!&gt;100,#REF!*1.8,#REF!*2)))</f>
        <v>#REF!</v>
      </c>
    </row>
    <row r="215" s="27" customFormat="1" ht="84" customHeight="1" outlineLevel="2" spans="1:11">
      <c r="A215" s="56" t="s">
        <v>552</v>
      </c>
      <c r="B215" s="57" t="s">
        <v>553</v>
      </c>
      <c r="C215" s="56" t="s">
        <v>554</v>
      </c>
      <c r="D215" s="58">
        <v>4719371002457</v>
      </c>
      <c r="E215" s="59"/>
      <c r="F215" s="60">
        <v>1007</v>
      </c>
      <c r="G215" s="59">
        <v>546.72</v>
      </c>
      <c r="H215" s="59">
        <v>580.89</v>
      </c>
      <c r="I215" s="59">
        <v>615.06</v>
      </c>
      <c r="J215" s="59">
        <v>649.23</v>
      </c>
      <c r="K215" s="59">
        <v>683.4</v>
      </c>
    </row>
    <row r="216" s="27" customFormat="1" ht="84" customHeight="1" outlineLevel="2" spans="1:11">
      <c r="A216" s="56" t="s">
        <v>555</v>
      </c>
      <c r="B216" s="57" t="s">
        <v>556</v>
      </c>
      <c r="C216" s="56" t="s">
        <v>557</v>
      </c>
      <c r="D216" s="58">
        <v>4719371002464</v>
      </c>
      <c r="E216" s="59"/>
      <c r="F216" s="60">
        <v>1575</v>
      </c>
      <c r="G216" s="59">
        <v>694.96</v>
      </c>
      <c r="H216" s="59">
        <v>738.395</v>
      </c>
      <c r="I216" s="59">
        <v>781.83</v>
      </c>
      <c r="J216" s="59">
        <v>825.265</v>
      </c>
      <c r="K216" s="59">
        <v>868.7</v>
      </c>
    </row>
    <row r="217" s="27" customFormat="1" ht="84" customHeight="1" outlineLevel="2" spans="1:11">
      <c r="A217" s="56" t="s">
        <v>558</v>
      </c>
      <c r="B217" s="57" t="s">
        <v>559</v>
      </c>
      <c r="C217" s="56" t="s">
        <v>560</v>
      </c>
      <c r="D217" s="58">
        <v>4719371002471</v>
      </c>
      <c r="E217" s="59"/>
      <c r="F217" s="60">
        <v>1215</v>
      </c>
      <c r="G217" s="59">
        <v>907.12</v>
      </c>
      <c r="H217" s="59">
        <v>963.815</v>
      </c>
      <c r="I217" s="59">
        <v>1020.51</v>
      </c>
      <c r="J217" s="59">
        <v>1077.205</v>
      </c>
      <c r="K217" s="59">
        <v>1133.9</v>
      </c>
    </row>
    <row r="218" s="26" customFormat="1" ht="22.5" spans="1:11">
      <c r="A218" s="41"/>
      <c r="B218" s="42" t="s">
        <v>561</v>
      </c>
      <c r="C218" s="43"/>
      <c r="D218" s="43"/>
      <c r="E218" s="43"/>
      <c r="F218" s="43"/>
      <c r="G218" s="43" t="e">
        <f t="shared" ref="G218:G220" si="35">K218*0.8</f>
        <v>#REF!</v>
      </c>
      <c r="H218" s="43" t="e">
        <f>K218*0.85</f>
        <v>#REF!</v>
      </c>
      <c r="I218" s="43" t="e">
        <f t="shared" ref="I218:I220" si="36">K218*0.9</f>
        <v>#REF!</v>
      </c>
      <c r="J218" s="43" t="e">
        <f t="shared" ref="J218:J220" si="37">K218*0.95</f>
        <v>#REF!</v>
      </c>
      <c r="K218" s="54" t="e">
        <f>IF(#REF!&gt;800,#REF!*1.6,IF(#REF!&gt;200,#REF!*1.7,IF(#REF!&gt;100,#REF!*1.8,#REF!*2)))</f>
        <v>#REF!</v>
      </c>
    </row>
    <row r="219" s="26" customFormat="1" ht="22.5" outlineLevel="1" spans="1:11">
      <c r="A219" s="41"/>
      <c r="B219" s="42" t="s">
        <v>562</v>
      </c>
      <c r="C219" s="43"/>
      <c r="D219" s="43"/>
      <c r="E219" s="43"/>
      <c r="F219" s="43"/>
      <c r="G219" s="43" t="e">
        <f>K219*0.8</f>
        <v>#REF!</v>
      </c>
      <c r="H219" s="43" t="e">
        <v>#REF!</v>
      </c>
      <c r="I219" s="43" t="e">
        <f>K219*0.9</f>
        <v>#REF!</v>
      </c>
      <c r="J219" s="43" t="e">
        <f>K219*0.95</f>
        <v>#REF!</v>
      </c>
      <c r="K219" s="54" t="e">
        <f>IF(#REF!&gt;800,#REF!*1.6,IF(#REF!&gt;200,#REF!*1.7,IF(#REF!&gt;100,#REF!*1.8,#REF!*2)))</f>
        <v>#REF!</v>
      </c>
    </row>
    <row r="220" s="26" customFormat="1" ht="22.5" outlineLevel="2" spans="1:11">
      <c r="A220" s="44"/>
      <c r="B220" s="42" t="s">
        <v>563</v>
      </c>
      <c r="C220" s="43"/>
      <c r="D220" s="43"/>
      <c r="E220" s="43"/>
      <c r="F220" s="43"/>
      <c r="G220" s="43" t="e">
        <f>K220*0.8</f>
        <v>#REF!</v>
      </c>
      <c r="H220" s="43" t="e">
        <f>K220*0.85</f>
        <v>#REF!</v>
      </c>
      <c r="I220" s="43" t="e">
        <f>K220*0.9</f>
        <v>#REF!</v>
      </c>
      <c r="J220" s="43" t="e">
        <f>K220*0.95</f>
        <v>#REF!</v>
      </c>
      <c r="K220" s="54" t="e">
        <f>IF(#REF!&gt;800,#REF!*1.6,IF(#REF!&gt;200,#REF!*1.7,IF(#REF!&gt;100,#REF!*1.8,#REF!*2)))</f>
        <v>#REF!</v>
      </c>
    </row>
    <row r="221" s="27" customFormat="1" ht="84" customHeight="1" outlineLevel="3" spans="1:11">
      <c r="A221" s="56" t="s">
        <v>564</v>
      </c>
      <c r="B221" s="57" t="s">
        <v>565</v>
      </c>
      <c r="C221" s="56" t="s">
        <v>566</v>
      </c>
      <c r="D221" s="58">
        <v>4719371001306</v>
      </c>
      <c r="E221" s="59"/>
      <c r="F221" s="60">
        <v>399</v>
      </c>
      <c r="G221" s="59">
        <v>352.24</v>
      </c>
      <c r="H221" s="59">
        <v>374.255</v>
      </c>
      <c r="I221" s="59">
        <v>396.27</v>
      </c>
      <c r="J221" s="59">
        <v>418.285</v>
      </c>
      <c r="K221" s="59">
        <v>440.3</v>
      </c>
    </row>
    <row r="222" s="27" customFormat="1" ht="84" customHeight="1" outlineLevel="3" spans="1:11">
      <c r="A222" s="56" t="s">
        <v>567</v>
      </c>
      <c r="B222" s="57" t="s">
        <v>568</v>
      </c>
      <c r="C222" s="56" t="s">
        <v>569</v>
      </c>
      <c r="D222" s="58">
        <v>4719371001313</v>
      </c>
      <c r="E222" s="59"/>
      <c r="F222" s="60">
        <v>486</v>
      </c>
      <c r="G222" s="59">
        <v>352.24</v>
      </c>
      <c r="H222" s="59">
        <v>374.255</v>
      </c>
      <c r="I222" s="59">
        <v>396.27</v>
      </c>
      <c r="J222" s="59">
        <v>418.285</v>
      </c>
      <c r="K222" s="59">
        <v>440.3</v>
      </c>
    </row>
    <row r="223" s="27" customFormat="1" ht="84" customHeight="1" outlineLevel="3" spans="1:11">
      <c r="A223" s="56" t="s">
        <v>570</v>
      </c>
      <c r="B223" s="57" t="s">
        <v>571</v>
      </c>
      <c r="C223" s="56" t="s">
        <v>572</v>
      </c>
      <c r="D223" s="58">
        <v>4719371001320</v>
      </c>
      <c r="E223" s="59"/>
      <c r="F223" s="60">
        <v>294</v>
      </c>
      <c r="G223" s="59">
        <v>544</v>
      </c>
      <c r="H223" s="59">
        <v>578</v>
      </c>
      <c r="I223" s="59">
        <v>612</v>
      </c>
      <c r="J223" s="59">
        <v>646</v>
      </c>
      <c r="K223" s="59">
        <v>680</v>
      </c>
    </row>
    <row r="224" s="27" customFormat="1" ht="84" customHeight="1" outlineLevel="3" spans="1:11">
      <c r="A224" s="56" t="s">
        <v>573</v>
      </c>
      <c r="B224" s="57" t="s">
        <v>574</v>
      </c>
      <c r="C224" s="56" t="s">
        <v>575</v>
      </c>
      <c r="D224" s="58">
        <v>4719371001337</v>
      </c>
      <c r="E224" s="59"/>
      <c r="F224" s="60">
        <v>16</v>
      </c>
      <c r="G224" s="59">
        <v>352.24</v>
      </c>
      <c r="H224" s="59">
        <v>374.255</v>
      </c>
      <c r="I224" s="59">
        <v>396.27</v>
      </c>
      <c r="J224" s="59">
        <v>418.285</v>
      </c>
      <c r="K224" s="59">
        <v>440.3</v>
      </c>
    </row>
    <row r="225" s="27" customFormat="1" ht="84" customHeight="1" outlineLevel="3" spans="1:11">
      <c r="A225" s="56" t="s">
        <v>576</v>
      </c>
      <c r="B225" s="57" t="s">
        <v>577</v>
      </c>
      <c r="C225" s="56" t="s">
        <v>578</v>
      </c>
      <c r="D225" s="58">
        <v>4719371001344</v>
      </c>
      <c r="E225" s="59"/>
      <c r="F225" s="60">
        <v>54</v>
      </c>
      <c r="G225" s="59">
        <v>352.24</v>
      </c>
      <c r="H225" s="59">
        <v>374.255</v>
      </c>
      <c r="I225" s="59">
        <v>396.27</v>
      </c>
      <c r="J225" s="59">
        <v>418.285</v>
      </c>
      <c r="K225" s="59">
        <v>440.3</v>
      </c>
    </row>
    <row r="226" s="27" customFormat="1" ht="84" customHeight="1" outlineLevel="3" spans="1:11">
      <c r="A226" s="56" t="s">
        <v>579</v>
      </c>
      <c r="B226" s="57" t="s">
        <v>580</v>
      </c>
      <c r="C226" s="56" t="s">
        <v>581</v>
      </c>
      <c r="D226" s="58">
        <v>4719371001351</v>
      </c>
      <c r="E226" s="59"/>
      <c r="F226" s="60">
        <v>13</v>
      </c>
      <c r="G226" s="59">
        <v>352.24</v>
      </c>
      <c r="H226" s="59">
        <v>374.255</v>
      </c>
      <c r="I226" s="59">
        <v>396.27</v>
      </c>
      <c r="J226" s="59">
        <v>418.285</v>
      </c>
      <c r="K226" s="59">
        <v>440.3</v>
      </c>
    </row>
    <row r="227" s="27" customFormat="1" ht="84" customHeight="1" outlineLevel="3" spans="1:11">
      <c r="A227" s="56" t="s">
        <v>582</v>
      </c>
      <c r="B227" s="57" t="s">
        <v>583</v>
      </c>
      <c r="C227" s="56" t="s">
        <v>584</v>
      </c>
      <c r="D227" s="58">
        <v>4719371001368</v>
      </c>
      <c r="E227" s="59"/>
      <c r="F227" s="60">
        <v>14</v>
      </c>
      <c r="G227" s="59">
        <v>352.24</v>
      </c>
      <c r="H227" s="59">
        <v>374.255</v>
      </c>
      <c r="I227" s="59">
        <v>396.27</v>
      </c>
      <c r="J227" s="59">
        <v>418.285</v>
      </c>
      <c r="K227" s="59">
        <v>440.3</v>
      </c>
    </row>
    <row r="228" s="27" customFormat="1" ht="84" customHeight="1" outlineLevel="3" spans="1:11">
      <c r="A228" s="56" t="s">
        <v>585</v>
      </c>
      <c r="B228" s="57" t="s">
        <v>586</v>
      </c>
      <c r="C228" s="56" t="s">
        <v>587</v>
      </c>
      <c r="D228" s="58">
        <v>4719371001375</v>
      </c>
      <c r="E228" s="59"/>
      <c r="F228" s="60">
        <v>1773</v>
      </c>
      <c r="G228" s="59">
        <v>681.36</v>
      </c>
      <c r="H228" s="59">
        <v>723.945</v>
      </c>
      <c r="I228" s="59">
        <v>766.53</v>
      </c>
      <c r="J228" s="59">
        <v>809.115</v>
      </c>
      <c r="K228" s="59">
        <v>851.7</v>
      </c>
    </row>
    <row r="229" s="27" customFormat="1" ht="84" customHeight="1" outlineLevel="3" spans="1:11">
      <c r="A229" s="56" t="s">
        <v>588</v>
      </c>
      <c r="B229" s="57" t="s">
        <v>589</v>
      </c>
      <c r="C229" s="56" t="s">
        <v>590</v>
      </c>
      <c r="D229" s="58">
        <v>4719371001382</v>
      </c>
      <c r="E229" s="59"/>
      <c r="F229" s="60">
        <v>293</v>
      </c>
      <c r="G229" s="59">
        <v>681.36</v>
      </c>
      <c r="H229" s="59">
        <v>723.945</v>
      </c>
      <c r="I229" s="59">
        <v>766.53</v>
      </c>
      <c r="J229" s="59">
        <v>809.115</v>
      </c>
      <c r="K229" s="59">
        <v>851.7</v>
      </c>
    </row>
    <row r="230" s="27" customFormat="1" ht="84" customHeight="1" outlineLevel="3" spans="1:11">
      <c r="A230" s="56" t="s">
        <v>591</v>
      </c>
      <c r="B230" s="57" t="s">
        <v>592</v>
      </c>
      <c r="C230" s="56" t="s">
        <v>593</v>
      </c>
      <c r="D230" s="58">
        <v>4719371001399</v>
      </c>
      <c r="E230" s="59"/>
      <c r="F230" s="60">
        <v>47</v>
      </c>
      <c r="G230" s="59">
        <v>681.36</v>
      </c>
      <c r="H230" s="59">
        <v>723.945</v>
      </c>
      <c r="I230" s="59">
        <v>766.53</v>
      </c>
      <c r="J230" s="59">
        <v>809.115</v>
      </c>
      <c r="K230" s="59">
        <v>851.7</v>
      </c>
    </row>
    <row r="231" s="27" customFormat="1" ht="84" customHeight="1" outlineLevel="3" spans="1:11">
      <c r="A231" s="56" t="s">
        <v>594</v>
      </c>
      <c r="B231" s="57" t="s">
        <v>595</v>
      </c>
      <c r="C231" s="56" t="s">
        <v>596</v>
      </c>
      <c r="D231" s="58">
        <v>4719371001405</v>
      </c>
      <c r="E231" s="59"/>
      <c r="F231" s="60">
        <v>50</v>
      </c>
      <c r="G231" s="59">
        <v>681.36</v>
      </c>
      <c r="H231" s="59">
        <v>723.945</v>
      </c>
      <c r="I231" s="59">
        <v>766.53</v>
      </c>
      <c r="J231" s="59">
        <v>809.115</v>
      </c>
      <c r="K231" s="59">
        <v>851.7</v>
      </c>
    </row>
    <row r="232" s="27" customFormat="1" ht="84" customHeight="1" outlineLevel="3" spans="1:11">
      <c r="A232" s="56" t="s">
        <v>597</v>
      </c>
      <c r="B232" s="57" t="s">
        <v>598</v>
      </c>
      <c r="C232" s="56" t="s">
        <v>599</v>
      </c>
      <c r="D232" s="58">
        <v>4719371001412</v>
      </c>
      <c r="E232" s="59"/>
      <c r="F232" s="60">
        <v>39</v>
      </c>
      <c r="G232" s="59">
        <v>681.36</v>
      </c>
      <c r="H232" s="59">
        <v>723.945</v>
      </c>
      <c r="I232" s="59">
        <v>766.53</v>
      </c>
      <c r="J232" s="59">
        <v>809.115</v>
      </c>
      <c r="K232" s="59">
        <v>851.7</v>
      </c>
    </row>
    <row r="233" s="27" customFormat="1" ht="84" customHeight="1" outlineLevel="3" spans="1:11">
      <c r="A233" s="56" t="s">
        <v>600</v>
      </c>
      <c r="B233" s="57" t="s">
        <v>601</v>
      </c>
      <c r="C233" s="56" t="s">
        <v>602</v>
      </c>
      <c r="D233" s="58">
        <v>4719371001429</v>
      </c>
      <c r="E233" s="59"/>
      <c r="F233" s="60">
        <v>45</v>
      </c>
      <c r="G233" s="59">
        <v>681.36</v>
      </c>
      <c r="H233" s="59">
        <v>723.945</v>
      </c>
      <c r="I233" s="59">
        <v>766.53</v>
      </c>
      <c r="J233" s="59">
        <v>809.115</v>
      </c>
      <c r="K233" s="59">
        <v>851.7</v>
      </c>
    </row>
    <row r="234" s="26" customFormat="1" ht="22.5" outlineLevel="2" spans="1:11">
      <c r="A234" s="44"/>
      <c r="B234" s="42" t="s">
        <v>603</v>
      </c>
      <c r="C234" s="43"/>
      <c r="D234" s="43"/>
      <c r="E234" s="43"/>
      <c r="F234" s="43"/>
      <c r="G234" s="43" t="e">
        <f>K234*0.8</f>
        <v>#REF!</v>
      </c>
      <c r="H234" s="43" t="e">
        <f>K234*0.85</f>
        <v>#REF!</v>
      </c>
      <c r="I234" s="43" t="e">
        <f>K234*0.9</f>
        <v>#REF!</v>
      </c>
      <c r="J234" s="43" t="e">
        <f>K234*0.95</f>
        <v>#REF!</v>
      </c>
      <c r="K234" s="54" t="e">
        <v>#REF!</v>
      </c>
    </row>
    <row r="235" s="27" customFormat="1" ht="84" customHeight="1" outlineLevel="3" spans="1:11">
      <c r="A235" s="56" t="s">
        <v>604</v>
      </c>
      <c r="B235" s="57" t="s">
        <v>605</v>
      </c>
      <c r="C235" s="56" t="s">
        <v>606</v>
      </c>
      <c r="D235" s="58">
        <v>4719371001436</v>
      </c>
      <c r="E235" s="59"/>
      <c r="F235" s="60">
        <v>663</v>
      </c>
      <c r="G235" s="59">
        <v>486.88</v>
      </c>
      <c r="H235" s="59">
        <v>517.31</v>
      </c>
      <c r="I235" s="59">
        <v>547.74</v>
      </c>
      <c r="J235" s="59">
        <v>578.17</v>
      </c>
      <c r="K235" s="59">
        <v>608.6</v>
      </c>
    </row>
    <row r="236" s="27" customFormat="1" ht="84" customHeight="1" outlineLevel="3" spans="1:11">
      <c r="A236" s="56" t="s">
        <v>607</v>
      </c>
      <c r="B236" s="57" t="s">
        <v>608</v>
      </c>
      <c r="C236" s="56" t="s">
        <v>609</v>
      </c>
      <c r="D236" s="58">
        <v>4719371002501</v>
      </c>
      <c r="E236" s="59"/>
      <c r="F236" s="60">
        <v>146</v>
      </c>
      <c r="G236" s="59">
        <v>486.88</v>
      </c>
      <c r="H236" s="59">
        <v>517.31</v>
      </c>
      <c r="I236" s="59">
        <v>547.74</v>
      </c>
      <c r="J236" s="59">
        <v>578.17</v>
      </c>
      <c r="K236" s="59">
        <v>608.6</v>
      </c>
    </row>
    <row r="237" s="27" customFormat="1" ht="84" customHeight="1" outlineLevel="3" spans="1:11">
      <c r="A237" s="56" t="s">
        <v>610</v>
      </c>
      <c r="B237" s="57" t="s">
        <v>611</v>
      </c>
      <c r="C237" s="56" t="s">
        <v>612</v>
      </c>
      <c r="D237" s="58">
        <v>4719371001443</v>
      </c>
      <c r="E237" s="59"/>
      <c r="F237" s="60">
        <v>34</v>
      </c>
      <c r="G237" s="59">
        <v>486.88</v>
      </c>
      <c r="H237" s="59">
        <v>517.31</v>
      </c>
      <c r="I237" s="59">
        <v>547.74</v>
      </c>
      <c r="J237" s="59">
        <v>578.17</v>
      </c>
      <c r="K237" s="59">
        <v>608.6</v>
      </c>
    </row>
    <row r="238" s="27" customFormat="1" ht="84" customHeight="1" outlineLevel="3" spans="1:11">
      <c r="A238" s="56" t="s">
        <v>613</v>
      </c>
      <c r="B238" s="57" t="s">
        <v>614</v>
      </c>
      <c r="C238" s="56" t="s">
        <v>615</v>
      </c>
      <c r="D238" s="58">
        <v>4719371001450</v>
      </c>
      <c r="E238" s="59"/>
      <c r="F238" s="60">
        <v>59</v>
      </c>
      <c r="G238" s="59">
        <v>486.88</v>
      </c>
      <c r="H238" s="59">
        <v>517.31</v>
      </c>
      <c r="I238" s="59">
        <v>547.74</v>
      </c>
      <c r="J238" s="59">
        <v>578.17</v>
      </c>
      <c r="K238" s="59">
        <v>608.6</v>
      </c>
    </row>
    <row r="239" s="27" customFormat="1" ht="84" customHeight="1" outlineLevel="3" spans="1:11">
      <c r="A239" s="56" t="s">
        <v>616</v>
      </c>
      <c r="B239" s="57" t="s">
        <v>617</v>
      </c>
      <c r="C239" s="56" t="s">
        <v>618</v>
      </c>
      <c r="D239" s="58">
        <v>4719371001467</v>
      </c>
      <c r="E239" s="59"/>
      <c r="F239" s="60">
        <v>37</v>
      </c>
      <c r="G239" s="59">
        <v>486.88</v>
      </c>
      <c r="H239" s="59">
        <v>517.31</v>
      </c>
      <c r="I239" s="59">
        <v>547.74</v>
      </c>
      <c r="J239" s="59">
        <v>578.17</v>
      </c>
      <c r="K239" s="59">
        <v>608.6</v>
      </c>
    </row>
    <row r="240" s="27" customFormat="1" ht="84" customHeight="1" outlineLevel="3" spans="1:11">
      <c r="A240" s="56" t="s">
        <v>619</v>
      </c>
      <c r="B240" s="57" t="s">
        <v>620</v>
      </c>
      <c r="C240" s="56" t="s">
        <v>621</v>
      </c>
      <c r="D240" s="58">
        <v>4719371001474</v>
      </c>
      <c r="E240" s="59"/>
      <c r="F240" s="60">
        <v>31</v>
      </c>
      <c r="G240" s="59">
        <v>486.88</v>
      </c>
      <c r="H240" s="59">
        <v>517.31</v>
      </c>
      <c r="I240" s="59">
        <v>547.74</v>
      </c>
      <c r="J240" s="59">
        <v>578.17</v>
      </c>
      <c r="K240" s="59">
        <v>608.6</v>
      </c>
    </row>
    <row r="241" s="27" customFormat="1" ht="84" customHeight="1" outlineLevel="3" spans="1:11">
      <c r="A241" s="56" t="s">
        <v>622</v>
      </c>
      <c r="B241" s="57" t="s">
        <v>623</v>
      </c>
      <c r="C241" s="56" t="s">
        <v>624</v>
      </c>
      <c r="D241" s="58">
        <v>4719371001481</v>
      </c>
      <c r="E241" s="59"/>
      <c r="F241" s="60">
        <v>122</v>
      </c>
      <c r="G241" s="59">
        <v>833.68</v>
      </c>
      <c r="H241" s="59">
        <v>885.785</v>
      </c>
      <c r="I241" s="59">
        <v>937.89</v>
      </c>
      <c r="J241" s="59">
        <v>989.995</v>
      </c>
      <c r="K241" s="59">
        <v>1042.1</v>
      </c>
    </row>
    <row r="242" s="27" customFormat="1" ht="84" customHeight="1" outlineLevel="3" spans="1:11">
      <c r="A242" s="56" t="s">
        <v>625</v>
      </c>
      <c r="B242" s="57" t="s">
        <v>626</v>
      </c>
      <c r="C242" s="56" t="s">
        <v>627</v>
      </c>
      <c r="D242" s="58">
        <v>4719371002495</v>
      </c>
      <c r="E242" s="59"/>
      <c r="F242" s="60">
        <v>184</v>
      </c>
      <c r="G242" s="59">
        <v>833.68</v>
      </c>
      <c r="H242" s="59">
        <v>885.785</v>
      </c>
      <c r="I242" s="59">
        <v>937.89</v>
      </c>
      <c r="J242" s="59">
        <v>989.995</v>
      </c>
      <c r="K242" s="59">
        <v>1042.1</v>
      </c>
    </row>
    <row r="243" s="27" customFormat="1" ht="84" customHeight="1" outlineLevel="3" spans="1:11">
      <c r="A243" s="56" t="s">
        <v>628</v>
      </c>
      <c r="B243" s="57" t="s">
        <v>629</v>
      </c>
      <c r="C243" s="56" t="s">
        <v>630</v>
      </c>
      <c r="D243" s="58">
        <v>4719371001498</v>
      </c>
      <c r="E243" s="59"/>
      <c r="F243" s="60">
        <v>142</v>
      </c>
      <c r="G243" s="59">
        <v>833.68</v>
      </c>
      <c r="H243" s="59">
        <v>885.785</v>
      </c>
      <c r="I243" s="59">
        <v>937.89</v>
      </c>
      <c r="J243" s="59">
        <v>989.995</v>
      </c>
      <c r="K243" s="59">
        <v>1042.1</v>
      </c>
    </row>
    <row r="244" s="27" customFormat="1" ht="84" customHeight="1" outlineLevel="3" spans="1:11">
      <c r="A244" s="56" t="s">
        <v>631</v>
      </c>
      <c r="B244" s="57" t="s">
        <v>632</v>
      </c>
      <c r="C244" s="56" t="s">
        <v>633</v>
      </c>
      <c r="D244" s="58">
        <v>4719371001504</v>
      </c>
      <c r="E244" s="59"/>
      <c r="F244" s="60">
        <v>67</v>
      </c>
      <c r="G244" s="59">
        <v>833.68</v>
      </c>
      <c r="H244" s="59">
        <v>885.785</v>
      </c>
      <c r="I244" s="59">
        <v>937.89</v>
      </c>
      <c r="J244" s="59">
        <v>989.995</v>
      </c>
      <c r="K244" s="59">
        <v>1042.1</v>
      </c>
    </row>
    <row r="245" s="27" customFormat="1" ht="84" customHeight="1" outlineLevel="3" spans="1:11">
      <c r="A245" s="56" t="s">
        <v>634</v>
      </c>
      <c r="B245" s="57" t="s">
        <v>635</v>
      </c>
      <c r="C245" s="56" t="s">
        <v>636</v>
      </c>
      <c r="D245" s="58">
        <v>4719371001511</v>
      </c>
      <c r="E245" s="59"/>
      <c r="F245" s="60">
        <v>93</v>
      </c>
      <c r="G245" s="59">
        <v>833.68</v>
      </c>
      <c r="H245" s="59">
        <v>885.785</v>
      </c>
      <c r="I245" s="59">
        <v>937.89</v>
      </c>
      <c r="J245" s="59">
        <v>989.995</v>
      </c>
      <c r="K245" s="59">
        <v>1042.1</v>
      </c>
    </row>
    <row r="246" s="27" customFormat="1" ht="84" customHeight="1" outlineLevel="3" spans="1:11">
      <c r="A246" s="56" t="s">
        <v>637</v>
      </c>
      <c r="B246" s="57" t="s">
        <v>638</v>
      </c>
      <c r="C246" s="56" t="s">
        <v>639</v>
      </c>
      <c r="D246" s="58">
        <v>4719371001528</v>
      </c>
      <c r="E246" s="59"/>
      <c r="F246" s="60">
        <v>142</v>
      </c>
      <c r="G246" s="59">
        <v>833.68</v>
      </c>
      <c r="H246" s="59">
        <v>885.785</v>
      </c>
      <c r="I246" s="59">
        <v>937.89</v>
      </c>
      <c r="J246" s="59">
        <v>989.995</v>
      </c>
      <c r="K246" s="59">
        <v>1042.1</v>
      </c>
    </row>
    <row r="247" s="26" customFormat="1" ht="22.5" outlineLevel="1" spans="1:11">
      <c r="A247" s="41"/>
      <c r="B247" s="42" t="s">
        <v>640</v>
      </c>
      <c r="C247" s="43"/>
      <c r="D247" s="43"/>
      <c r="E247" s="43"/>
      <c r="F247" s="43"/>
      <c r="G247" s="43" t="e">
        <f>K247*0.8</f>
        <v>#REF!</v>
      </c>
      <c r="H247" s="43" t="e">
        <f>K247*0.85</f>
        <v>#REF!</v>
      </c>
      <c r="I247" s="43" t="e">
        <f>K247*0.9</f>
        <v>#REF!</v>
      </c>
      <c r="J247" s="43" t="e">
        <f>K247*0.95</f>
        <v>#REF!</v>
      </c>
      <c r="K247" s="54" t="e">
        <f>IF(#REF!&gt;800,#REF!*1.6,IF(#REF!&gt;200,#REF!*1.7,IF(#REF!&gt;100,#REF!*1.8,#REF!*2)))</f>
        <v>#REF!</v>
      </c>
    </row>
    <row r="248" s="26" customFormat="1" ht="22.5" outlineLevel="2" spans="1:11">
      <c r="A248" s="44"/>
      <c r="B248" s="42" t="s">
        <v>563</v>
      </c>
      <c r="C248" s="43"/>
      <c r="D248" s="43"/>
      <c r="E248" s="43"/>
      <c r="F248" s="43"/>
      <c r="G248" s="43" t="e">
        <f>K248*0.8</f>
        <v>#REF!</v>
      </c>
      <c r="H248" s="43" t="e">
        <f>K248*0.85</f>
        <v>#REF!</v>
      </c>
      <c r="I248" s="43" t="e">
        <f>K248*0.9</f>
        <v>#REF!</v>
      </c>
      <c r="J248" s="43" t="e">
        <v>#REF!</v>
      </c>
      <c r="K248" s="54" t="e">
        <v>#REF!</v>
      </c>
    </row>
    <row r="249" s="27" customFormat="1" ht="84" customHeight="1" outlineLevel="3" spans="1:11">
      <c r="A249" s="56" t="s">
        <v>641</v>
      </c>
      <c r="B249" s="57" t="s">
        <v>642</v>
      </c>
      <c r="C249" s="56" t="s">
        <v>643</v>
      </c>
      <c r="D249" s="58">
        <v>4719371001535</v>
      </c>
      <c r="E249" s="59"/>
      <c r="F249" s="60">
        <v>93</v>
      </c>
      <c r="G249" s="59">
        <v>461.04</v>
      </c>
      <c r="H249" s="59">
        <v>489.855</v>
      </c>
      <c r="I249" s="59">
        <v>518.67</v>
      </c>
      <c r="J249" s="59">
        <v>547.485</v>
      </c>
      <c r="K249" s="59">
        <v>576.3</v>
      </c>
    </row>
    <row r="250" s="27" customFormat="1" ht="84" customHeight="1" outlineLevel="3" spans="1:11">
      <c r="A250" s="56" t="s">
        <v>644</v>
      </c>
      <c r="B250" s="57" t="s">
        <v>645</v>
      </c>
      <c r="C250" s="56" t="s">
        <v>646</v>
      </c>
      <c r="D250" s="58">
        <v>4719371001542</v>
      </c>
      <c r="E250" s="59"/>
      <c r="F250" s="60">
        <v>172</v>
      </c>
      <c r="G250" s="59">
        <v>582.08</v>
      </c>
      <c r="H250" s="59">
        <v>618.46</v>
      </c>
      <c r="I250" s="59">
        <v>654.84</v>
      </c>
      <c r="J250" s="59">
        <v>691.22</v>
      </c>
      <c r="K250" s="59">
        <v>727.6</v>
      </c>
    </row>
    <row r="251" s="27" customFormat="1" ht="84" customHeight="1" outlineLevel="3" spans="1:11">
      <c r="A251" s="56" t="s">
        <v>647</v>
      </c>
      <c r="B251" s="57" t="s">
        <v>648</v>
      </c>
      <c r="C251" s="56" t="s">
        <v>649</v>
      </c>
      <c r="D251" s="58">
        <v>4719371001559</v>
      </c>
      <c r="E251" s="59"/>
      <c r="F251" s="60">
        <v>2225</v>
      </c>
      <c r="G251" s="59">
        <v>680</v>
      </c>
      <c r="H251" s="59">
        <v>722.5</v>
      </c>
      <c r="I251" s="59">
        <v>765</v>
      </c>
      <c r="J251" s="59">
        <v>807.5</v>
      </c>
      <c r="K251" s="59">
        <v>850</v>
      </c>
    </row>
    <row r="252" s="27" customFormat="1" ht="84" customHeight="1" outlineLevel="3" spans="1:11">
      <c r="A252" s="56" t="s">
        <v>650</v>
      </c>
      <c r="B252" s="57" t="s">
        <v>651</v>
      </c>
      <c r="C252" s="56" t="s">
        <v>652</v>
      </c>
      <c r="D252" s="58">
        <v>4719371001566</v>
      </c>
      <c r="E252" s="59"/>
      <c r="F252" s="60">
        <v>753</v>
      </c>
      <c r="G252" s="59">
        <v>680</v>
      </c>
      <c r="H252" s="59">
        <v>722.5</v>
      </c>
      <c r="I252" s="59">
        <v>765</v>
      </c>
      <c r="J252" s="59">
        <v>807.5</v>
      </c>
      <c r="K252" s="59">
        <v>850</v>
      </c>
    </row>
    <row r="253" s="27" customFormat="1" ht="84" customHeight="1" outlineLevel="3" spans="1:11">
      <c r="A253" s="56" t="s">
        <v>653</v>
      </c>
      <c r="B253" s="57" t="s">
        <v>654</v>
      </c>
      <c r="C253" s="56" t="s">
        <v>655</v>
      </c>
      <c r="D253" s="58">
        <v>4719371001573</v>
      </c>
      <c r="E253" s="59"/>
      <c r="F253" s="60">
        <v>690</v>
      </c>
      <c r="G253" s="59">
        <v>821.44</v>
      </c>
      <c r="H253" s="59">
        <v>872.78</v>
      </c>
      <c r="I253" s="59">
        <v>924.12</v>
      </c>
      <c r="J253" s="59">
        <v>975.46</v>
      </c>
      <c r="K253" s="59">
        <v>1026.8</v>
      </c>
    </row>
    <row r="254" s="27" customFormat="1" ht="84" customHeight="1" outlineLevel="3" spans="1:11">
      <c r="A254" s="56" t="s">
        <v>656</v>
      </c>
      <c r="B254" s="57" t="s">
        <v>657</v>
      </c>
      <c r="C254" s="56" t="s">
        <v>658</v>
      </c>
      <c r="D254" s="58">
        <v>4719371001580</v>
      </c>
      <c r="E254" s="59"/>
      <c r="F254" s="60">
        <v>17</v>
      </c>
      <c r="G254" s="59">
        <v>680</v>
      </c>
      <c r="H254" s="59">
        <v>722.5</v>
      </c>
      <c r="I254" s="59">
        <v>765</v>
      </c>
      <c r="J254" s="59">
        <v>807.5</v>
      </c>
      <c r="K254" s="59">
        <v>850</v>
      </c>
    </row>
    <row r="255" s="27" customFormat="1" ht="84" customHeight="1" outlineLevel="3" spans="1:11">
      <c r="A255" s="56" t="s">
        <v>659</v>
      </c>
      <c r="B255" s="57" t="s">
        <v>660</v>
      </c>
      <c r="C255" s="56" t="s">
        <v>661</v>
      </c>
      <c r="D255" s="58">
        <v>4719371001597</v>
      </c>
      <c r="E255" s="59"/>
      <c r="F255" s="60">
        <v>44</v>
      </c>
      <c r="G255" s="59">
        <v>680</v>
      </c>
      <c r="H255" s="59">
        <v>722.5</v>
      </c>
      <c r="I255" s="59">
        <v>765</v>
      </c>
      <c r="J255" s="59">
        <v>807.5</v>
      </c>
      <c r="K255" s="59">
        <v>850</v>
      </c>
    </row>
    <row r="256" s="27" customFormat="1" ht="84" customHeight="1" outlineLevel="3" spans="1:11">
      <c r="A256" s="56" t="s">
        <v>662</v>
      </c>
      <c r="B256" s="57" t="s">
        <v>663</v>
      </c>
      <c r="C256" s="56" t="s">
        <v>664</v>
      </c>
      <c r="D256" s="58">
        <v>4719371001603</v>
      </c>
      <c r="E256" s="59"/>
      <c r="F256" s="60">
        <v>64</v>
      </c>
      <c r="G256" s="59">
        <v>680</v>
      </c>
      <c r="H256" s="59">
        <v>722.5</v>
      </c>
      <c r="I256" s="59">
        <v>765</v>
      </c>
      <c r="J256" s="59">
        <v>807.5</v>
      </c>
      <c r="K256" s="59">
        <v>850</v>
      </c>
    </row>
    <row r="257" s="27" customFormat="1" ht="84" customHeight="1" outlineLevel="3" spans="1:11">
      <c r="A257" s="56" t="s">
        <v>665</v>
      </c>
      <c r="B257" s="57" t="s">
        <v>666</v>
      </c>
      <c r="C257" s="56" t="s">
        <v>667</v>
      </c>
      <c r="D257" s="58">
        <v>4719371001610</v>
      </c>
      <c r="E257" s="59"/>
      <c r="F257" s="60">
        <v>61</v>
      </c>
      <c r="G257" s="59">
        <v>680</v>
      </c>
      <c r="H257" s="59">
        <v>722.5</v>
      </c>
      <c r="I257" s="59">
        <v>765</v>
      </c>
      <c r="J257" s="59">
        <v>807.5</v>
      </c>
      <c r="K257" s="59">
        <v>850</v>
      </c>
    </row>
    <row r="258" s="26" customFormat="1" ht="22.5" outlineLevel="2" spans="1:11">
      <c r="A258" s="44"/>
      <c r="B258" s="42" t="s">
        <v>603</v>
      </c>
      <c r="C258" s="43"/>
      <c r="D258" s="43"/>
      <c r="E258" s="43"/>
      <c r="F258" s="43"/>
      <c r="G258" s="43" t="e">
        <f>K258*0.8</f>
        <v>#REF!</v>
      </c>
      <c r="H258" s="43" t="e">
        <f>K258*0.85</f>
        <v>#REF!</v>
      </c>
      <c r="I258" s="43" t="e">
        <f>K258*0.9</f>
        <v>#REF!</v>
      </c>
      <c r="J258" s="43" t="e">
        <f>K258*0.95</f>
        <v>#REF!</v>
      </c>
      <c r="K258" s="54" t="e">
        <f>IF(#REF!&gt;800,#REF!*1.6,IF(#REF!&gt;200,#REF!*1.7,IF(#REF!&gt;100,#REF!*1.8,#REF!*2)))</f>
        <v>#REF!</v>
      </c>
    </row>
    <row r="259" s="27" customFormat="1" ht="84" customHeight="1" outlineLevel="3" spans="1:11">
      <c r="A259" s="56" t="s">
        <v>668</v>
      </c>
      <c r="B259" s="57" t="s">
        <v>669</v>
      </c>
      <c r="C259" s="56" t="s">
        <v>670</v>
      </c>
      <c r="D259" s="58">
        <v>4719371001627</v>
      </c>
      <c r="E259" s="59"/>
      <c r="F259" s="60">
        <v>97</v>
      </c>
      <c r="G259" s="59">
        <v>666.4</v>
      </c>
      <c r="H259" s="59">
        <v>708.05</v>
      </c>
      <c r="I259" s="59">
        <v>749.7</v>
      </c>
      <c r="J259" s="59">
        <v>791.35</v>
      </c>
      <c r="K259" s="59">
        <v>833</v>
      </c>
    </row>
    <row r="260" s="27" customFormat="1" ht="84" customHeight="1" outlineLevel="3" spans="1:11">
      <c r="A260" s="56" t="s">
        <v>671</v>
      </c>
      <c r="B260" s="57" t="s">
        <v>672</v>
      </c>
      <c r="C260" s="56" t="s">
        <v>673</v>
      </c>
      <c r="D260" s="58">
        <v>4719371001634</v>
      </c>
      <c r="E260" s="59"/>
      <c r="F260" s="60">
        <v>73</v>
      </c>
      <c r="G260" s="59">
        <v>731.68</v>
      </c>
      <c r="H260" s="59">
        <v>777.41</v>
      </c>
      <c r="I260" s="59">
        <v>823.14</v>
      </c>
      <c r="J260" s="59">
        <v>868.87</v>
      </c>
      <c r="K260" s="59">
        <v>914.6</v>
      </c>
    </row>
    <row r="261" s="27" customFormat="1" ht="84" customHeight="1" outlineLevel="3" spans="1:11">
      <c r="A261" s="56" t="s">
        <v>674</v>
      </c>
      <c r="B261" s="57" t="s">
        <v>675</v>
      </c>
      <c r="C261" s="56" t="s">
        <v>676</v>
      </c>
      <c r="D261" s="58">
        <v>4719371001641</v>
      </c>
      <c r="E261" s="59"/>
      <c r="F261" s="60">
        <v>392</v>
      </c>
      <c r="G261" s="59">
        <v>791.52</v>
      </c>
      <c r="H261" s="59">
        <v>840.99</v>
      </c>
      <c r="I261" s="59">
        <v>890.46</v>
      </c>
      <c r="J261" s="59">
        <v>939.93</v>
      </c>
      <c r="K261" s="59">
        <v>989.4</v>
      </c>
    </row>
    <row r="262" s="27" customFormat="1" ht="84" customHeight="1" outlineLevel="3" spans="1:11">
      <c r="A262" s="56" t="s">
        <v>677</v>
      </c>
      <c r="B262" s="57" t="s">
        <v>678</v>
      </c>
      <c r="C262" s="56" t="s">
        <v>679</v>
      </c>
      <c r="D262" s="58">
        <v>4719371001658</v>
      </c>
      <c r="E262" s="59"/>
      <c r="F262" s="60">
        <v>124</v>
      </c>
      <c r="G262" s="59">
        <v>791.52</v>
      </c>
      <c r="H262" s="59">
        <v>840.99</v>
      </c>
      <c r="I262" s="59">
        <v>890.46</v>
      </c>
      <c r="J262" s="59">
        <v>939.93</v>
      </c>
      <c r="K262" s="59">
        <v>989.4</v>
      </c>
    </row>
    <row r="263" s="27" customFormat="1" ht="84" customHeight="1" outlineLevel="3" spans="1:11">
      <c r="A263" s="56" t="s">
        <v>680</v>
      </c>
      <c r="B263" s="57" t="s">
        <v>681</v>
      </c>
      <c r="C263" s="56" t="s">
        <v>682</v>
      </c>
      <c r="D263" s="58">
        <v>4719371001665</v>
      </c>
      <c r="E263" s="59"/>
      <c r="F263" s="60">
        <v>0</v>
      </c>
      <c r="G263" s="59">
        <v>923.44</v>
      </c>
      <c r="H263" s="59">
        <v>981.155</v>
      </c>
      <c r="I263" s="59">
        <v>1038.87</v>
      </c>
      <c r="J263" s="59">
        <v>1096.585</v>
      </c>
      <c r="K263" s="59">
        <v>1154.3</v>
      </c>
    </row>
    <row r="264" s="27" customFormat="1" ht="84" customHeight="1" outlineLevel="3" spans="1:11">
      <c r="A264" s="56" t="s">
        <v>683</v>
      </c>
      <c r="B264" s="57" t="s">
        <v>684</v>
      </c>
      <c r="C264" s="56" t="s">
        <v>685</v>
      </c>
      <c r="D264" s="58">
        <v>4719371001672</v>
      </c>
      <c r="E264" s="59"/>
      <c r="F264" s="60">
        <v>37</v>
      </c>
      <c r="G264" s="59">
        <v>791.52</v>
      </c>
      <c r="H264" s="59">
        <v>840.99</v>
      </c>
      <c r="I264" s="59">
        <v>890.46</v>
      </c>
      <c r="J264" s="59">
        <v>939.93</v>
      </c>
      <c r="K264" s="59">
        <v>989.4</v>
      </c>
    </row>
    <row r="265" s="27" customFormat="1" ht="84" customHeight="1" outlineLevel="3" spans="1:11">
      <c r="A265" s="56" t="s">
        <v>686</v>
      </c>
      <c r="B265" s="57" t="s">
        <v>687</v>
      </c>
      <c r="C265" s="56" t="s">
        <v>688</v>
      </c>
      <c r="D265" s="58">
        <v>4719371001689</v>
      </c>
      <c r="E265" s="59"/>
      <c r="F265" s="60">
        <v>54</v>
      </c>
      <c r="G265" s="59">
        <v>791.52</v>
      </c>
      <c r="H265" s="59">
        <v>840.99</v>
      </c>
      <c r="I265" s="59">
        <v>890.46</v>
      </c>
      <c r="J265" s="59">
        <v>939.93</v>
      </c>
      <c r="K265" s="59">
        <v>989.4</v>
      </c>
    </row>
    <row r="266" s="27" customFormat="1" ht="84" customHeight="1" outlineLevel="3" spans="1:11">
      <c r="A266" s="56" t="s">
        <v>689</v>
      </c>
      <c r="B266" s="57" t="s">
        <v>690</v>
      </c>
      <c r="C266" s="56" t="s">
        <v>691</v>
      </c>
      <c r="D266" s="58">
        <v>4719371001696</v>
      </c>
      <c r="E266" s="59"/>
      <c r="F266" s="60">
        <v>36</v>
      </c>
      <c r="G266" s="59">
        <v>791.52</v>
      </c>
      <c r="H266" s="59">
        <v>840.99</v>
      </c>
      <c r="I266" s="59">
        <v>890.46</v>
      </c>
      <c r="J266" s="59">
        <v>939.93</v>
      </c>
      <c r="K266" s="59">
        <v>989.4</v>
      </c>
    </row>
    <row r="267" s="27" customFormat="1" ht="84" customHeight="1" outlineLevel="3" spans="1:11">
      <c r="A267" s="56" t="s">
        <v>692</v>
      </c>
      <c r="B267" s="57" t="s">
        <v>693</v>
      </c>
      <c r="C267" s="56" t="s">
        <v>694</v>
      </c>
      <c r="D267" s="58">
        <v>4719371001702</v>
      </c>
      <c r="E267" s="59"/>
      <c r="F267" s="60">
        <v>73</v>
      </c>
      <c r="G267" s="59">
        <v>791.52</v>
      </c>
      <c r="H267" s="59">
        <v>840.99</v>
      </c>
      <c r="I267" s="59">
        <v>890.46</v>
      </c>
      <c r="J267" s="59">
        <v>939.93</v>
      </c>
      <c r="K267" s="59">
        <v>989.4</v>
      </c>
    </row>
    <row r="268" s="26" customFormat="1" ht="22.5" outlineLevel="2" spans="1:11">
      <c r="A268" s="44"/>
      <c r="B268" s="42" t="s">
        <v>695</v>
      </c>
      <c r="C268" s="43"/>
      <c r="D268" s="43"/>
      <c r="E268" s="43"/>
      <c r="F268" s="43"/>
      <c r="G268" s="43" t="e">
        <f>K268*0.8</f>
        <v>#REF!</v>
      </c>
      <c r="H268" s="43" t="e">
        <f>K268*0.85</f>
        <v>#REF!</v>
      </c>
      <c r="I268" s="43" t="e">
        <f>K268*0.9</f>
        <v>#REF!</v>
      </c>
      <c r="J268" s="43" t="e">
        <f>K268*0.95</f>
        <v>#REF!</v>
      </c>
      <c r="K268" s="54" t="e">
        <f>IF(#REF!&gt;800,#REF!*1.6,IF(#REF!&gt;200,#REF!*1.7,IF(#REF!&gt;100,#REF!*1.8,#REF!*2)))</f>
        <v>#REF!</v>
      </c>
    </row>
    <row r="269" s="27" customFormat="1" ht="84" customHeight="1" outlineLevel="3" spans="1:11">
      <c r="A269" s="56" t="s">
        <v>696</v>
      </c>
      <c r="B269" s="57" t="s">
        <v>697</v>
      </c>
      <c r="C269" s="56" t="s">
        <v>698</v>
      </c>
      <c r="D269" s="58">
        <v>4719371001719</v>
      </c>
      <c r="E269" s="59"/>
      <c r="F269" s="60">
        <v>127</v>
      </c>
      <c r="G269" s="59">
        <v>1404.16</v>
      </c>
      <c r="H269" s="59">
        <v>1491.92</v>
      </c>
      <c r="I269" s="59">
        <v>1579.68</v>
      </c>
      <c r="J269" s="59">
        <v>1667.44</v>
      </c>
      <c r="K269" s="59">
        <v>1755.2</v>
      </c>
    </row>
    <row r="270" s="27" customFormat="1" ht="84" customHeight="1" outlineLevel="3" spans="1:11">
      <c r="A270" s="56" t="s">
        <v>699</v>
      </c>
      <c r="B270" s="57" t="s">
        <v>700</v>
      </c>
      <c r="C270" s="56" t="s">
        <v>701</v>
      </c>
      <c r="D270" s="58">
        <v>4719371001726</v>
      </c>
      <c r="E270" s="59"/>
      <c r="F270" s="60">
        <v>0</v>
      </c>
      <c r="G270" s="59">
        <v>1625.6</v>
      </c>
      <c r="H270" s="59">
        <v>1727.2</v>
      </c>
      <c r="I270" s="59">
        <v>1828.8</v>
      </c>
      <c r="J270" s="59">
        <v>1930.4</v>
      </c>
      <c r="K270" s="59">
        <v>2032</v>
      </c>
    </row>
    <row r="271" s="26" customFormat="1" ht="22.5" outlineLevel="1" spans="1:11">
      <c r="A271" s="41"/>
      <c r="B271" s="42" t="s">
        <v>702</v>
      </c>
      <c r="C271" s="43"/>
      <c r="D271" s="43"/>
      <c r="E271" s="43"/>
      <c r="F271" s="43"/>
      <c r="G271" s="43" t="e">
        <f>K271*0.8</f>
        <v>#REF!</v>
      </c>
      <c r="H271" s="43" t="e">
        <f>K271*0.85</f>
        <v>#REF!</v>
      </c>
      <c r="I271" s="43" t="e">
        <f>K271*0.9</f>
        <v>#REF!</v>
      </c>
      <c r="J271" s="43" t="e">
        <f>K271*0.95</f>
        <v>#REF!</v>
      </c>
      <c r="K271" s="54" t="e">
        <f>IF(#REF!&gt;800,#REF!*1.6,IF(#REF!&gt;200,#REF!*1.7,IF(#REF!&gt;100,#REF!*1.8,#REF!*2)))</f>
        <v>#REF!</v>
      </c>
    </row>
    <row r="272" s="27" customFormat="1" ht="84" customHeight="1" outlineLevel="2" spans="1:11">
      <c r="A272" s="56" t="s">
        <v>703</v>
      </c>
      <c r="B272" s="57" t="s">
        <v>704</v>
      </c>
      <c r="C272" s="56" t="s">
        <v>705</v>
      </c>
      <c r="D272" s="58">
        <v>4719371001733</v>
      </c>
      <c r="E272" s="59"/>
      <c r="F272" s="60">
        <v>294</v>
      </c>
      <c r="G272" s="59">
        <v>1070.08</v>
      </c>
      <c r="H272" s="59">
        <v>1136.96</v>
      </c>
      <c r="I272" s="59">
        <v>1203.84</v>
      </c>
      <c r="J272" s="59">
        <v>1270.72</v>
      </c>
      <c r="K272" s="59">
        <v>1337.6</v>
      </c>
    </row>
    <row r="273" s="27" customFormat="1" ht="84" customHeight="1" outlineLevel="2" spans="1:11">
      <c r="A273" s="56" t="s">
        <v>706</v>
      </c>
      <c r="B273" s="57" t="s">
        <v>707</v>
      </c>
      <c r="C273" s="56" t="s">
        <v>708</v>
      </c>
      <c r="D273" s="58">
        <v>4719371001740</v>
      </c>
      <c r="E273" s="59"/>
      <c r="F273" s="60">
        <v>490</v>
      </c>
      <c r="G273" s="59">
        <v>1070.08</v>
      </c>
      <c r="H273" s="59">
        <v>1136.96</v>
      </c>
      <c r="I273" s="59">
        <v>1203.84</v>
      </c>
      <c r="J273" s="59">
        <v>1270.72</v>
      </c>
      <c r="K273" s="59">
        <v>1337.6</v>
      </c>
    </row>
    <row r="274" s="26" customFormat="1" ht="22.5" outlineLevel="1" spans="1:11">
      <c r="A274" s="41"/>
      <c r="B274" s="42" t="s">
        <v>709</v>
      </c>
      <c r="C274" s="43"/>
      <c r="D274" s="43"/>
      <c r="E274" s="43"/>
      <c r="F274" s="43"/>
      <c r="G274" s="43" t="e">
        <f>K274*0.8</f>
        <v>#REF!</v>
      </c>
      <c r="H274" s="43" t="e">
        <f>K274*0.85</f>
        <v>#REF!</v>
      </c>
      <c r="I274" s="43" t="e">
        <f>K274*0.9</f>
        <v>#REF!</v>
      </c>
      <c r="J274" s="43" t="e">
        <f>K274*0.95</f>
        <v>#REF!</v>
      </c>
      <c r="K274" s="54" t="e">
        <f>IF(#REF!&gt;800,#REF!*1.6,IF(#REF!&gt;200,#REF!*1.7,IF(#REF!&gt;100,#REF!*1.8,#REF!*2)))</f>
        <v>#REF!</v>
      </c>
    </row>
    <row r="275" s="27" customFormat="1" ht="84" customHeight="1" outlineLevel="2" spans="1:11">
      <c r="A275" s="56" t="s">
        <v>710</v>
      </c>
      <c r="B275" s="57" t="s">
        <v>711</v>
      </c>
      <c r="C275" s="56" t="s">
        <v>712</v>
      </c>
      <c r="D275" s="58">
        <v>4719371003164</v>
      </c>
      <c r="E275" s="59"/>
      <c r="F275" s="60">
        <v>1427</v>
      </c>
      <c r="G275" s="59">
        <v>213.12</v>
      </c>
      <c r="H275" s="59">
        <v>226.44</v>
      </c>
      <c r="I275" s="59">
        <v>239.76</v>
      </c>
      <c r="J275" s="59">
        <v>253.08</v>
      </c>
      <c r="K275" s="59">
        <v>266.4</v>
      </c>
    </row>
    <row r="276" s="27" customFormat="1" ht="84" customHeight="1" outlineLevel="2" spans="1:11">
      <c r="A276" s="56" t="s">
        <v>713</v>
      </c>
      <c r="B276" s="57" t="s">
        <v>714</v>
      </c>
      <c r="C276" s="56" t="s">
        <v>715</v>
      </c>
      <c r="D276" s="58">
        <v>4719371003171</v>
      </c>
      <c r="E276" s="59"/>
      <c r="F276" s="60">
        <v>1168</v>
      </c>
      <c r="G276" s="59">
        <v>213.12</v>
      </c>
      <c r="H276" s="59">
        <v>226.44</v>
      </c>
      <c r="I276" s="59">
        <v>239.76</v>
      </c>
      <c r="J276" s="59">
        <v>253.08</v>
      </c>
      <c r="K276" s="59">
        <v>266.4</v>
      </c>
    </row>
    <row r="277" s="27" customFormat="1" ht="84" customHeight="1" outlineLevel="2" spans="1:11">
      <c r="A277" s="56" t="s">
        <v>716</v>
      </c>
      <c r="B277" s="57" t="s">
        <v>717</v>
      </c>
      <c r="C277" s="56" t="s">
        <v>718</v>
      </c>
      <c r="D277" s="58">
        <v>4719371003157</v>
      </c>
      <c r="E277" s="59"/>
      <c r="F277" s="60">
        <v>1951</v>
      </c>
      <c r="G277" s="59">
        <v>292.4</v>
      </c>
      <c r="H277" s="59">
        <v>310.675</v>
      </c>
      <c r="I277" s="59">
        <v>328.95</v>
      </c>
      <c r="J277" s="59">
        <v>347.225</v>
      </c>
      <c r="K277" s="59">
        <v>365.5</v>
      </c>
    </row>
    <row r="278" s="27" customFormat="1" ht="84" customHeight="1" outlineLevel="2" spans="1:11">
      <c r="A278" s="56" t="s">
        <v>719</v>
      </c>
      <c r="B278" s="57" t="s">
        <v>720</v>
      </c>
      <c r="C278" s="56" t="s">
        <v>721</v>
      </c>
      <c r="D278" s="58">
        <v>4719371003447</v>
      </c>
      <c r="E278" s="59"/>
      <c r="F278" s="60">
        <v>962</v>
      </c>
      <c r="G278" s="59">
        <v>213.12</v>
      </c>
      <c r="H278" s="59">
        <v>226.44</v>
      </c>
      <c r="I278" s="59">
        <v>239.76</v>
      </c>
      <c r="J278" s="59">
        <v>253.08</v>
      </c>
      <c r="K278" s="59">
        <v>266.4</v>
      </c>
    </row>
    <row r="279" s="27" customFormat="1" ht="84" customHeight="1" outlineLevel="2" spans="1:11">
      <c r="A279" s="56" t="s">
        <v>722</v>
      </c>
      <c r="B279" s="57" t="s">
        <v>723</v>
      </c>
      <c r="C279" s="56" t="s">
        <v>724</v>
      </c>
      <c r="D279" s="58">
        <v>4719371003454</v>
      </c>
      <c r="E279" s="59"/>
      <c r="F279" s="60">
        <v>974</v>
      </c>
      <c r="G279" s="59">
        <v>213.12</v>
      </c>
      <c r="H279" s="59">
        <v>226.44</v>
      </c>
      <c r="I279" s="59">
        <v>239.76</v>
      </c>
      <c r="J279" s="59">
        <v>253.08</v>
      </c>
      <c r="K279" s="59">
        <v>266.4</v>
      </c>
    </row>
    <row r="280" s="27" customFormat="1" ht="84" customHeight="1" outlineLevel="2" spans="1:11">
      <c r="A280" s="56" t="s">
        <v>725</v>
      </c>
      <c r="B280" s="57" t="s">
        <v>726</v>
      </c>
      <c r="C280" s="56" t="s">
        <v>727</v>
      </c>
      <c r="D280" s="58">
        <v>4719371003461</v>
      </c>
      <c r="E280" s="59"/>
      <c r="F280" s="60">
        <v>611</v>
      </c>
      <c r="G280" s="59">
        <v>213.12</v>
      </c>
      <c r="H280" s="59">
        <v>226.44</v>
      </c>
      <c r="I280" s="59">
        <v>239.76</v>
      </c>
      <c r="J280" s="59">
        <v>253.08</v>
      </c>
      <c r="K280" s="59">
        <v>266.4</v>
      </c>
    </row>
    <row r="281" s="27" customFormat="1" ht="84" customHeight="1" outlineLevel="2" spans="1:11">
      <c r="A281" s="56" t="s">
        <v>728</v>
      </c>
      <c r="B281" s="57" t="s">
        <v>729</v>
      </c>
      <c r="C281" s="56" t="s">
        <v>730</v>
      </c>
      <c r="D281" s="58">
        <v>4719371003522</v>
      </c>
      <c r="E281" s="59"/>
      <c r="F281" s="60">
        <v>712</v>
      </c>
      <c r="G281" s="59">
        <v>213.12</v>
      </c>
      <c r="H281" s="59">
        <v>226.44</v>
      </c>
      <c r="I281" s="59">
        <v>239.76</v>
      </c>
      <c r="J281" s="59">
        <v>253.08</v>
      </c>
      <c r="K281" s="59">
        <v>266.4</v>
      </c>
    </row>
    <row r="282" s="27" customFormat="1" ht="84" customHeight="1" outlineLevel="2" spans="1:11">
      <c r="A282" s="56" t="s">
        <v>731</v>
      </c>
      <c r="B282" s="57" t="s">
        <v>732</v>
      </c>
      <c r="C282" s="56" t="s">
        <v>733</v>
      </c>
      <c r="D282" s="58">
        <v>4719371003539</v>
      </c>
      <c r="E282" s="59"/>
      <c r="F282" s="60">
        <v>1855</v>
      </c>
      <c r="G282" s="59">
        <v>237.6</v>
      </c>
      <c r="H282" s="59">
        <v>252.45</v>
      </c>
      <c r="I282" s="59">
        <v>267.3</v>
      </c>
      <c r="J282" s="59">
        <v>282.15</v>
      </c>
      <c r="K282" s="59">
        <v>297</v>
      </c>
    </row>
    <row r="283" s="27" customFormat="1" ht="84" customHeight="1" outlineLevel="2" spans="1:11">
      <c r="A283" s="56" t="s">
        <v>734</v>
      </c>
      <c r="B283" s="57" t="s">
        <v>735</v>
      </c>
      <c r="C283" s="56" t="s">
        <v>736</v>
      </c>
      <c r="D283" s="58">
        <v>4719371003089</v>
      </c>
      <c r="E283" s="59"/>
      <c r="F283" s="60">
        <v>472</v>
      </c>
      <c r="G283" s="59">
        <v>108.8</v>
      </c>
      <c r="H283" s="59">
        <v>115.6</v>
      </c>
      <c r="I283" s="59">
        <v>122.4</v>
      </c>
      <c r="J283" s="59">
        <v>129.2</v>
      </c>
      <c r="K283" s="59">
        <v>136</v>
      </c>
    </row>
    <row r="284" s="27" customFormat="1" ht="84" customHeight="1" outlineLevel="2" spans="1:11">
      <c r="A284" s="56" t="s">
        <v>737</v>
      </c>
      <c r="B284" s="57" t="s">
        <v>738</v>
      </c>
      <c r="C284" s="56" t="s">
        <v>739</v>
      </c>
      <c r="D284" s="58">
        <v>4719371002419</v>
      </c>
      <c r="E284" s="59"/>
      <c r="F284" s="60">
        <v>1504</v>
      </c>
      <c r="G284" s="59">
        <v>279.36</v>
      </c>
      <c r="H284" s="59">
        <v>296.82</v>
      </c>
      <c r="I284" s="59">
        <v>314.28</v>
      </c>
      <c r="J284" s="59">
        <v>331.74</v>
      </c>
      <c r="K284" s="59">
        <v>349.2</v>
      </c>
    </row>
    <row r="285" s="27" customFormat="1" ht="84" customHeight="1" outlineLevel="2" spans="1:11">
      <c r="A285" s="56" t="s">
        <v>740</v>
      </c>
      <c r="B285" s="57" t="s">
        <v>741</v>
      </c>
      <c r="C285" s="56" t="s">
        <v>742</v>
      </c>
      <c r="D285" s="58">
        <v>4719371002426</v>
      </c>
      <c r="E285" s="59"/>
      <c r="F285" s="60">
        <v>160</v>
      </c>
      <c r="G285" s="59">
        <v>765.68</v>
      </c>
      <c r="H285" s="59">
        <v>813.535</v>
      </c>
      <c r="I285" s="59">
        <v>861.39</v>
      </c>
      <c r="J285" s="59">
        <v>909.245</v>
      </c>
      <c r="K285" s="59">
        <v>957.1</v>
      </c>
    </row>
    <row r="286" s="27" customFormat="1" ht="84" customHeight="1" outlineLevel="2" spans="1:11">
      <c r="A286" s="56" t="s">
        <v>743</v>
      </c>
      <c r="B286" s="57" t="s">
        <v>744</v>
      </c>
      <c r="C286" s="56" t="s">
        <v>745</v>
      </c>
      <c r="D286" s="58">
        <v>4719371003133</v>
      </c>
      <c r="E286" s="59"/>
      <c r="F286" s="60">
        <v>944</v>
      </c>
      <c r="G286" s="59">
        <v>26.4</v>
      </c>
      <c r="H286" s="59">
        <v>28.05</v>
      </c>
      <c r="I286" s="59">
        <v>29.7</v>
      </c>
      <c r="J286" s="59">
        <v>31.35</v>
      </c>
      <c r="K286" s="59">
        <v>33</v>
      </c>
    </row>
    <row r="287" s="27" customFormat="1" ht="84" customHeight="1" outlineLevel="2" spans="1:11">
      <c r="A287" s="56" t="s">
        <v>746</v>
      </c>
      <c r="B287" s="57" t="s">
        <v>747</v>
      </c>
      <c r="C287" s="56" t="s">
        <v>748</v>
      </c>
      <c r="D287" s="58">
        <v>4719371003140</v>
      </c>
      <c r="E287" s="59"/>
      <c r="F287" s="60">
        <v>1092</v>
      </c>
      <c r="G287" s="59">
        <v>26.4</v>
      </c>
      <c r="H287" s="59">
        <v>28.05</v>
      </c>
      <c r="I287" s="59">
        <v>29.7</v>
      </c>
      <c r="J287" s="59">
        <v>31.35</v>
      </c>
      <c r="K287" s="59">
        <v>33</v>
      </c>
    </row>
    <row r="288" s="27" customFormat="1" ht="84" customHeight="1" outlineLevel="2" spans="1:11">
      <c r="A288" s="56" t="s">
        <v>749</v>
      </c>
      <c r="B288" s="57" t="s">
        <v>750</v>
      </c>
      <c r="C288" s="56" t="s">
        <v>751</v>
      </c>
      <c r="D288" s="58">
        <v>4719371003102</v>
      </c>
      <c r="E288" s="59"/>
      <c r="F288" s="60">
        <v>71</v>
      </c>
      <c r="G288" s="59">
        <v>7.2</v>
      </c>
      <c r="H288" s="59">
        <v>7.65</v>
      </c>
      <c r="I288" s="59">
        <v>8.1</v>
      </c>
      <c r="J288" s="59">
        <v>8.55</v>
      </c>
      <c r="K288" s="59">
        <v>9</v>
      </c>
    </row>
    <row r="289" s="27" customFormat="1" ht="84" customHeight="1" outlineLevel="2" spans="1:11">
      <c r="A289" s="56" t="s">
        <v>752</v>
      </c>
      <c r="B289" s="57" t="s">
        <v>753</v>
      </c>
      <c r="C289" s="56" t="s">
        <v>754</v>
      </c>
      <c r="D289" s="58">
        <v>4719371003119</v>
      </c>
      <c r="E289" s="59"/>
      <c r="F289" s="60">
        <v>422</v>
      </c>
      <c r="G289" s="59">
        <v>12.8</v>
      </c>
      <c r="H289" s="59">
        <v>13.6</v>
      </c>
      <c r="I289" s="59">
        <v>14.4</v>
      </c>
      <c r="J289" s="59">
        <v>15.2</v>
      </c>
      <c r="K289" s="59">
        <v>16</v>
      </c>
    </row>
    <row r="290" s="27" customFormat="1" ht="84" customHeight="1" outlineLevel="2" spans="1:11">
      <c r="A290" s="56" t="s">
        <v>755</v>
      </c>
      <c r="B290" s="57" t="s">
        <v>756</v>
      </c>
      <c r="C290" s="56" t="s">
        <v>757</v>
      </c>
      <c r="D290" s="58">
        <v>4719371003096</v>
      </c>
      <c r="E290" s="59"/>
      <c r="F290" s="60">
        <v>2701</v>
      </c>
      <c r="G290" s="59">
        <v>7.2</v>
      </c>
      <c r="H290" s="59">
        <v>7.65</v>
      </c>
      <c r="I290" s="59">
        <v>8.1</v>
      </c>
      <c r="J290" s="59">
        <v>8.55</v>
      </c>
      <c r="K290" s="59">
        <v>9</v>
      </c>
    </row>
    <row r="291" s="27" customFormat="1" ht="84" customHeight="1" outlineLevel="2" spans="1:11">
      <c r="A291" s="56" t="s">
        <v>758</v>
      </c>
      <c r="B291" s="57" t="s">
        <v>759</v>
      </c>
      <c r="C291" s="56" t="s">
        <v>760</v>
      </c>
      <c r="D291" s="58">
        <v>4719371003126</v>
      </c>
      <c r="E291" s="59"/>
      <c r="F291" s="60">
        <v>11630</v>
      </c>
      <c r="G291" s="59">
        <v>7.2</v>
      </c>
      <c r="H291" s="59">
        <v>7.65</v>
      </c>
      <c r="I291" s="59">
        <v>8.1</v>
      </c>
      <c r="J291" s="59">
        <v>8.55</v>
      </c>
      <c r="K291" s="59">
        <v>9</v>
      </c>
    </row>
    <row r="292" s="26" customFormat="1" ht="22.5" outlineLevel="1" spans="1:11">
      <c r="A292" s="41"/>
      <c r="B292" s="42" t="s">
        <v>761</v>
      </c>
      <c r="C292" s="43"/>
      <c r="D292" s="43"/>
      <c r="E292" s="43"/>
      <c r="F292" s="43"/>
      <c r="G292" s="43" t="e">
        <f>K292*0.8</f>
        <v>#REF!</v>
      </c>
      <c r="H292" s="43" t="e">
        <f>K292*0.85</f>
        <v>#REF!</v>
      </c>
      <c r="I292" s="43" t="e">
        <f>K292*0.9</f>
        <v>#REF!</v>
      </c>
      <c r="J292" s="43" t="e">
        <f>K292*0.95</f>
        <v>#REF!</v>
      </c>
      <c r="K292" s="54" t="e">
        <f>IF(#REF!&gt;800,#REF!*1.6,IF(#REF!&gt;200,#REF!*1.7,IF(#REF!&gt;100,#REF!*1.8,#REF!*2)))</f>
        <v>#REF!</v>
      </c>
    </row>
    <row r="293" s="27" customFormat="1" ht="84" customHeight="1" outlineLevel="2" spans="1:11">
      <c r="A293" s="56" t="s">
        <v>762</v>
      </c>
      <c r="B293" s="57" t="s">
        <v>763</v>
      </c>
      <c r="C293" s="56" t="s">
        <v>764</v>
      </c>
      <c r="D293" s="58">
        <v>4719371002358</v>
      </c>
      <c r="E293" s="59"/>
      <c r="F293" s="60">
        <v>105</v>
      </c>
      <c r="G293" s="59">
        <v>200.16</v>
      </c>
      <c r="H293" s="59">
        <v>212.67</v>
      </c>
      <c r="I293" s="59">
        <v>225.18</v>
      </c>
      <c r="J293" s="59">
        <v>237.69</v>
      </c>
      <c r="K293" s="59">
        <v>250.2</v>
      </c>
    </row>
    <row r="294" s="27" customFormat="1" ht="84" customHeight="1" outlineLevel="2" spans="1:11">
      <c r="A294" s="56" t="s">
        <v>765</v>
      </c>
      <c r="B294" s="57" t="s">
        <v>766</v>
      </c>
      <c r="C294" s="56" t="s">
        <v>767</v>
      </c>
      <c r="D294" s="58">
        <v>4719371002365</v>
      </c>
      <c r="E294" s="59"/>
      <c r="F294" s="60">
        <v>26</v>
      </c>
      <c r="G294" s="59">
        <v>561.68</v>
      </c>
      <c r="H294" s="59">
        <v>596.785</v>
      </c>
      <c r="I294" s="59">
        <v>631.89</v>
      </c>
      <c r="J294" s="59">
        <v>666.995</v>
      </c>
      <c r="K294" s="59">
        <v>702.1</v>
      </c>
    </row>
    <row r="295" s="27" customFormat="1" ht="84" customHeight="1" outlineLevel="2" spans="1:11">
      <c r="A295" s="56" t="s">
        <v>768</v>
      </c>
      <c r="B295" s="57" t="s">
        <v>769</v>
      </c>
      <c r="C295" s="56" t="s">
        <v>770</v>
      </c>
      <c r="D295" s="58">
        <v>4719371002372</v>
      </c>
      <c r="E295" s="59"/>
      <c r="F295" s="60">
        <v>265</v>
      </c>
      <c r="G295" s="59">
        <v>652.8</v>
      </c>
      <c r="H295" s="59">
        <v>693.6</v>
      </c>
      <c r="I295" s="59">
        <v>734.4</v>
      </c>
      <c r="J295" s="59">
        <v>775.2</v>
      </c>
      <c r="K295" s="59">
        <v>816</v>
      </c>
    </row>
    <row r="296" s="27" customFormat="1" ht="84" customHeight="1" outlineLevel="2" spans="1:11">
      <c r="A296" s="56" t="s">
        <v>771</v>
      </c>
      <c r="B296" s="57" t="s">
        <v>772</v>
      </c>
      <c r="C296" s="56" t="s">
        <v>773</v>
      </c>
      <c r="D296" s="58">
        <v>4719371002396</v>
      </c>
      <c r="E296" s="59"/>
      <c r="F296" s="60">
        <v>214</v>
      </c>
      <c r="G296" s="59">
        <v>1140.48</v>
      </c>
      <c r="H296" s="59">
        <v>1211.76</v>
      </c>
      <c r="I296" s="59">
        <v>1283.04</v>
      </c>
      <c r="J296" s="59">
        <v>1354.32</v>
      </c>
      <c r="K296" s="59">
        <v>1425.6</v>
      </c>
    </row>
    <row r="297" s="27" customFormat="1" ht="84" customHeight="1" outlineLevel="2" spans="1:11">
      <c r="A297" s="56" t="s">
        <v>774</v>
      </c>
      <c r="B297" s="57" t="s">
        <v>775</v>
      </c>
      <c r="C297" s="56" t="s">
        <v>776</v>
      </c>
      <c r="D297" s="58">
        <v>4719371002402</v>
      </c>
      <c r="E297" s="59"/>
      <c r="F297" s="60">
        <v>203</v>
      </c>
      <c r="G297" s="59">
        <v>1140.48</v>
      </c>
      <c r="H297" s="59">
        <v>1211.76</v>
      </c>
      <c r="I297" s="59">
        <v>1283.04</v>
      </c>
      <c r="J297" s="59">
        <v>1354.32</v>
      </c>
      <c r="K297" s="59">
        <v>1425.6</v>
      </c>
    </row>
    <row r="298" s="27" customFormat="1" ht="84" customHeight="1" outlineLevel="2" spans="1:11">
      <c r="A298" s="56" t="s">
        <v>777</v>
      </c>
      <c r="B298" s="57" t="s">
        <v>778</v>
      </c>
      <c r="C298" s="56" t="s">
        <v>779</v>
      </c>
      <c r="D298" s="58">
        <v>4719371002389</v>
      </c>
      <c r="E298" s="59"/>
      <c r="F298" s="60">
        <v>0</v>
      </c>
      <c r="G298" s="59">
        <v>5491.2</v>
      </c>
      <c r="H298" s="59">
        <v>5834.4</v>
      </c>
      <c r="I298" s="59">
        <v>6177.6</v>
      </c>
      <c r="J298" s="59">
        <v>6520.8</v>
      </c>
      <c r="K298" s="59">
        <v>6864</v>
      </c>
    </row>
    <row r="299" s="27" customFormat="1" ht="84" customHeight="1" outlineLevel="2" spans="1:11">
      <c r="A299" s="56" t="s">
        <v>780</v>
      </c>
      <c r="B299" s="57" t="s">
        <v>781</v>
      </c>
      <c r="C299" s="56" t="s">
        <v>782</v>
      </c>
      <c r="D299" s="58">
        <v>4719371002440</v>
      </c>
      <c r="E299" s="59"/>
      <c r="F299" s="60">
        <v>101</v>
      </c>
      <c r="G299" s="59">
        <v>442</v>
      </c>
      <c r="H299" s="59">
        <v>469.625</v>
      </c>
      <c r="I299" s="59">
        <v>497.25</v>
      </c>
      <c r="J299" s="59">
        <v>524.875</v>
      </c>
      <c r="K299" s="59">
        <v>552.5</v>
      </c>
    </row>
    <row r="300" s="26" customFormat="1" ht="22.5" outlineLevel="1" spans="1:11">
      <c r="A300" s="41"/>
      <c r="B300" s="42" t="s">
        <v>783</v>
      </c>
      <c r="C300" s="43"/>
      <c r="D300" s="43"/>
      <c r="E300" s="43"/>
      <c r="F300" s="43"/>
      <c r="G300" s="43" t="e">
        <f>K300*0.8</f>
        <v>#REF!</v>
      </c>
      <c r="H300" s="43" t="e">
        <f>K300*0.85</f>
        <v>#REF!</v>
      </c>
      <c r="I300" s="43" t="e">
        <f>K300*0.9</f>
        <v>#REF!</v>
      </c>
      <c r="J300" s="43" t="e">
        <f>K300*0.95</f>
        <v>#REF!</v>
      </c>
      <c r="K300" s="54" t="e">
        <f>IF(#REF!&gt;800,#REF!*1.6,IF(#REF!&gt;200,#REF!*1.7,IF(#REF!&gt;100,#REF!*1.8,#REF!*2)))</f>
        <v>#REF!</v>
      </c>
    </row>
    <row r="301" s="27" customFormat="1" ht="84" customHeight="1" outlineLevel="2" spans="1:11">
      <c r="A301" s="56" t="s">
        <v>784</v>
      </c>
      <c r="B301" s="57" t="s">
        <v>785</v>
      </c>
      <c r="C301" s="56" t="s">
        <v>786</v>
      </c>
      <c r="D301" s="58">
        <v>4719371003706</v>
      </c>
      <c r="E301" s="59"/>
      <c r="F301" s="60">
        <v>1</v>
      </c>
      <c r="G301" s="59">
        <v>20</v>
      </c>
      <c r="H301" s="59">
        <v>21.25</v>
      </c>
      <c r="I301" s="59">
        <v>22.5</v>
      </c>
      <c r="J301" s="59">
        <v>23.75</v>
      </c>
      <c r="K301" s="59">
        <v>25</v>
      </c>
    </row>
    <row r="302" s="27" customFormat="1" ht="84" customHeight="1" outlineLevel="2" spans="1:11">
      <c r="A302" s="56" t="s">
        <v>787</v>
      </c>
      <c r="B302" s="57" t="s">
        <v>788</v>
      </c>
      <c r="C302" s="56" t="s">
        <v>789</v>
      </c>
      <c r="D302" s="58">
        <v>4719371003713</v>
      </c>
      <c r="E302" s="59"/>
      <c r="F302" s="60">
        <v>1</v>
      </c>
      <c r="G302" s="59">
        <v>20</v>
      </c>
      <c r="H302" s="59">
        <v>21.25</v>
      </c>
      <c r="I302" s="59">
        <v>22.5</v>
      </c>
      <c r="J302" s="59">
        <v>23.75</v>
      </c>
      <c r="K302" s="59">
        <v>25</v>
      </c>
    </row>
    <row r="303" s="27" customFormat="1" ht="84" customHeight="1" outlineLevel="2" spans="1:11">
      <c r="A303" s="56" t="s">
        <v>790</v>
      </c>
      <c r="B303" s="57" t="s">
        <v>791</v>
      </c>
      <c r="C303" s="56" t="s">
        <v>792</v>
      </c>
      <c r="D303" s="58">
        <v>4719371003720</v>
      </c>
      <c r="E303" s="59"/>
      <c r="F303" s="60">
        <v>464</v>
      </c>
      <c r="G303" s="59">
        <v>20</v>
      </c>
      <c r="H303" s="59">
        <v>21.25</v>
      </c>
      <c r="I303" s="59">
        <v>22.5</v>
      </c>
      <c r="J303" s="59">
        <v>23.75</v>
      </c>
      <c r="K303" s="59">
        <v>25</v>
      </c>
    </row>
    <row r="304" s="27" customFormat="1" ht="84" customHeight="1" outlineLevel="2" spans="1:11">
      <c r="A304" s="56" t="s">
        <v>793</v>
      </c>
      <c r="B304" s="57" t="s">
        <v>794</v>
      </c>
      <c r="C304" s="56" t="s">
        <v>795</v>
      </c>
      <c r="D304" s="58">
        <v>4719371003737</v>
      </c>
      <c r="E304" s="59"/>
      <c r="F304" s="60">
        <v>21</v>
      </c>
      <c r="G304" s="59">
        <v>52</v>
      </c>
      <c r="H304" s="59">
        <v>55.25</v>
      </c>
      <c r="I304" s="59">
        <v>58.5</v>
      </c>
      <c r="J304" s="59">
        <v>61.75</v>
      </c>
      <c r="K304" s="59">
        <v>65</v>
      </c>
    </row>
    <row r="305" s="27" customFormat="1" ht="84" customHeight="1" outlineLevel="2" spans="1:11">
      <c r="A305" s="56" t="s">
        <v>796</v>
      </c>
      <c r="B305" s="57" t="s">
        <v>797</v>
      </c>
      <c r="C305" s="56" t="s">
        <v>798</v>
      </c>
      <c r="D305" s="58">
        <v>4719371003744</v>
      </c>
      <c r="E305" s="59"/>
      <c r="F305" s="60">
        <v>2</v>
      </c>
      <c r="G305" s="59">
        <v>52</v>
      </c>
      <c r="H305" s="59">
        <v>55.25</v>
      </c>
      <c r="I305" s="59">
        <v>58.5</v>
      </c>
      <c r="J305" s="59">
        <v>61.75</v>
      </c>
      <c r="K305" s="59">
        <v>65</v>
      </c>
    </row>
    <row r="306" s="27" customFormat="1" ht="84" customHeight="1" outlineLevel="2" spans="1:11">
      <c r="A306" s="56" t="s">
        <v>799</v>
      </c>
      <c r="B306" s="57" t="s">
        <v>800</v>
      </c>
      <c r="C306" s="56" t="s">
        <v>801</v>
      </c>
      <c r="D306" s="58">
        <v>4719371003751</v>
      </c>
      <c r="E306" s="59"/>
      <c r="F306" s="60">
        <v>672</v>
      </c>
      <c r="G306" s="59">
        <v>52</v>
      </c>
      <c r="H306" s="59">
        <v>55.25</v>
      </c>
      <c r="I306" s="59">
        <v>58.5</v>
      </c>
      <c r="J306" s="59">
        <v>61.75</v>
      </c>
      <c r="K306" s="59">
        <v>65</v>
      </c>
    </row>
    <row r="307" s="27" customFormat="1" ht="84" customHeight="1" outlineLevel="2" spans="1:11">
      <c r="A307" s="56" t="s">
        <v>802</v>
      </c>
      <c r="B307" s="57" t="s">
        <v>803</v>
      </c>
      <c r="C307" s="56" t="s">
        <v>804</v>
      </c>
      <c r="D307" s="58">
        <v>4719371003881</v>
      </c>
      <c r="E307" s="59"/>
      <c r="F307" s="60">
        <v>1</v>
      </c>
      <c r="G307" s="59">
        <v>60.8</v>
      </c>
      <c r="H307" s="59">
        <v>64.6</v>
      </c>
      <c r="I307" s="59">
        <v>68.4</v>
      </c>
      <c r="J307" s="59">
        <v>72.2</v>
      </c>
      <c r="K307" s="59">
        <v>76</v>
      </c>
    </row>
    <row r="308" s="27" customFormat="1" ht="84" customHeight="1" outlineLevel="2" spans="1:11">
      <c r="A308" s="56" t="s">
        <v>805</v>
      </c>
      <c r="B308" s="57" t="s">
        <v>806</v>
      </c>
      <c r="C308" s="56" t="s">
        <v>807</v>
      </c>
      <c r="D308" s="58">
        <v>4719371003898</v>
      </c>
      <c r="E308" s="59"/>
      <c r="F308" s="60">
        <v>167</v>
      </c>
      <c r="G308" s="59">
        <v>60.8</v>
      </c>
      <c r="H308" s="59">
        <v>64.6</v>
      </c>
      <c r="I308" s="59">
        <v>68.4</v>
      </c>
      <c r="J308" s="59">
        <v>72.2</v>
      </c>
      <c r="K308" s="59">
        <v>76</v>
      </c>
    </row>
    <row r="309" s="27" customFormat="1" ht="84" customHeight="1" outlineLevel="2" spans="1:11">
      <c r="A309" s="56" t="s">
        <v>808</v>
      </c>
      <c r="B309" s="57" t="s">
        <v>809</v>
      </c>
      <c r="C309" s="56" t="s">
        <v>810</v>
      </c>
      <c r="D309" s="58">
        <v>4719371003904</v>
      </c>
      <c r="E309" s="59"/>
      <c r="F309" s="60">
        <v>54</v>
      </c>
      <c r="G309" s="59">
        <v>60.8</v>
      </c>
      <c r="H309" s="59">
        <v>64.6</v>
      </c>
      <c r="I309" s="59">
        <v>68.4</v>
      </c>
      <c r="J309" s="59">
        <v>72.2</v>
      </c>
      <c r="K309" s="59">
        <v>76</v>
      </c>
    </row>
    <row r="310" s="27" customFormat="1" ht="84" customHeight="1" outlineLevel="2" spans="1:11">
      <c r="A310" s="56" t="s">
        <v>811</v>
      </c>
      <c r="B310" s="57" t="s">
        <v>812</v>
      </c>
      <c r="C310" s="56" t="s">
        <v>813</v>
      </c>
      <c r="D310" s="58">
        <v>4719371003850</v>
      </c>
      <c r="E310" s="59"/>
      <c r="F310" s="60">
        <v>149</v>
      </c>
      <c r="G310" s="59">
        <v>84.8</v>
      </c>
      <c r="H310" s="59">
        <v>90.1</v>
      </c>
      <c r="I310" s="59">
        <v>95.4</v>
      </c>
      <c r="J310" s="59">
        <v>100.7</v>
      </c>
      <c r="K310" s="59">
        <v>106</v>
      </c>
    </row>
    <row r="311" s="27" customFormat="1" ht="84" customHeight="1" outlineLevel="2" spans="1:11">
      <c r="A311" s="56" t="s">
        <v>814</v>
      </c>
      <c r="B311" s="57" t="s">
        <v>815</v>
      </c>
      <c r="C311" s="56" t="s">
        <v>816</v>
      </c>
      <c r="D311" s="58">
        <v>4719371003867</v>
      </c>
      <c r="E311" s="61"/>
      <c r="F311" s="60">
        <v>128</v>
      </c>
      <c r="G311" s="59">
        <v>84.8</v>
      </c>
      <c r="H311" s="59">
        <v>90.1</v>
      </c>
      <c r="I311" s="59">
        <v>95.4</v>
      </c>
      <c r="J311" s="59">
        <v>100.7</v>
      </c>
      <c r="K311" s="59">
        <v>106</v>
      </c>
    </row>
    <row r="312" s="27" customFormat="1" ht="84" customHeight="1" outlineLevel="2" spans="1:11">
      <c r="A312" s="56" t="s">
        <v>817</v>
      </c>
      <c r="B312" s="57" t="s">
        <v>818</v>
      </c>
      <c r="C312" s="56" t="s">
        <v>819</v>
      </c>
      <c r="D312" s="58">
        <v>4719371003874</v>
      </c>
      <c r="E312" s="61"/>
      <c r="F312" s="60">
        <v>255</v>
      </c>
      <c r="G312" s="59">
        <v>84.8</v>
      </c>
      <c r="H312" s="59">
        <v>90.1</v>
      </c>
      <c r="I312" s="59">
        <v>95.4</v>
      </c>
      <c r="J312" s="59">
        <v>100.7</v>
      </c>
      <c r="K312" s="59">
        <v>106</v>
      </c>
    </row>
    <row r="313" s="27" customFormat="1" ht="84" customHeight="1" outlineLevel="2" spans="1:11">
      <c r="A313" s="56" t="s">
        <v>820</v>
      </c>
      <c r="B313" s="57" t="s">
        <v>821</v>
      </c>
      <c r="C313" s="56" t="s">
        <v>822</v>
      </c>
      <c r="D313" s="58">
        <v>4719371003782</v>
      </c>
      <c r="E313" s="61"/>
      <c r="F313" s="60">
        <v>330</v>
      </c>
      <c r="G313" s="59">
        <v>112</v>
      </c>
      <c r="H313" s="59">
        <v>119</v>
      </c>
      <c r="I313" s="59">
        <v>126</v>
      </c>
      <c r="J313" s="59">
        <v>133</v>
      </c>
      <c r="K313" s="59">
        <v>140</v>
      </c>
    </row>
    <row r="314" s="27" customFormat="1" ht="84" customHeight="1" outlineLevel="2" spans="1:11">
      <c r="A314" s="56" t="s">
        <v>823</v>
      </c>
      <c r="B314" s="57" t="s">
        <v>824</v>
      </c>
      <c r="C314" s="56" t="s">
        <v>825</v>
      </c>
      <c r="D314" s="58">
        <v>4719371003799</v>
      </c>
      <c r="E314" s="61"/>
      <c r="F314" s="60">
        <v>348</v>
      </c>
      <c r="G314" s="59">
        <v>112</v>
      </c>
      <c r="H314" s="59">
        <v>119</v>
      </c>
      <c r="I314" s="59">
        <v>126</v>
      </c>
      <c r="J314" s="59">
        <v>133</v>
      </c>
      <c r="K314" s="59">
        <v>140</v>
      </c>
    </row>
    <row r="315" s="27" customFormat="1" ht="84" customHeight="1" outlineLevel="2" spans="1:11">
      <c r="A315" s="56" t="s">
        <v>826</v>
      </c>
      <c r="B315" s="57" t="s">
        <v>827</v>
      </c>
      <c r="C315" s="56" t="s">
        <v>828</v>
      </c>
      <c r="D315" s="58">
        <v>4719371003805</v>
      </c>
      <c r="E315" s="61"/>
      <c r="F315" s="60">
        <v>386</v>
      </c>
      <c r="G315" s="59">
        <v>112</v>
      </c>
      <c r="H315" s="59">
        <v>119</v>
      </c>
      <c r="I315" s="59">
        <v>126</v>
      </c>
      <c r="J315" s="59">
        <v>133</v>
      </c>
      <c r="K315" s="59">
        <v>140</v>
      </c>
    </row>
    <row r="316" s="27" customFormat="1" ht="84" customHeight="1" outlineLevel="2" spans="1:11">
      <c r="A316" s="56" t="s">
        <v>829</v>
      </c>
      <c r="B316" s="57" t="s">
        <v>830</v>
      </c>
      <c r="C316" s="56" t="s">
        <v>831</v>
      </c>
      <c r="D316" s="58">
        <v>4719371003768</v>
      </c>
      <c r="E316" s="61"/>
      <c r="F316" s="60">
        <v>934</v>
      </c>
      <c r="G316" s="59">
        <v>8</v>
      </c>
      <c r="H316" s="59">
        <v>8.5</v>
      </c>
      <c r="I316" s="59">
        <v>9</v>
      </c>
      <c r="J316" s="59">
        <v>9.5</v>
      </c>
      <c r="K316" s="59">
        <v>10</v>
      </c>
    </row>
    <row r="317" s="27" customFormat="1" ht="84" customHeight="1" outlineLevel="2" spans="1:11">
      <c r="A317" s="56" t="s">
        <v>832</v>
      </c>
      <c r="B317" s="57" t="s">
        <v>833</v>
      </c>
      <c r="C317" s="56" t="s">
        <v>834</v>
      </c>
      <c r="D317" s="58">
        <v>4719371003775</v>
      </c>
      <c r="E317" s="61"/>
      <c r="F317" s="60">
        <v>83</v>
      </c>
      <c r="G317" s="59">
        <v>64.8</v>
      </c>
      <c r="H317" s="59">
        <v>68.85</v>
      </c>
      <c r="I317" s="59">
        <v>72.9</v>
      </c>
      <c r="J317" s="59">
        <v>76.95</v>
      </c>
      <c r="K317" s="59">
        <v>81</v>
      </c>
    </row>
    <row r="318" s="27" customFormat="1" ht="84" customHeight="1" outlineLevel="2" spans="1:11">
      <c r="A318" s="56" t="s">
        <v>835</v>
      </c>
      <c r="B318" s="57" t="s">
        <v>836</v>
      </c>
      <c r="C318" s="56" t="s">
        <v>837</v>
      </c>
      <c r="D318" s="58">
        <v>4719371003836</v>
      </c>
      <c r="E318" s="61"/>
      <c r="F318" s="60">
        <v>4</v>
      </c>
      <c r="G318" s="59">
        <v>33.6</v>
      </c>
      <c r="H318" s="59">
        <v>35.7</v>
      </c>
      <c r="I318" s="59">
        <v>37.8</v>
      </c>
      <c r="J318" s="59">
        <v>39.9</v>
      </c>
      <c r="K318" s="59">
        <v>42</v>
      </c>
    </row>
    <row r="319" s="27" customFormat="1" ht="84" customHeight="1" outlineLevel="2" spans="1:11">
      <c r="A319" s="56" t="s">
        <v>838</v>
      </c>
      <c r="B319" s="57" t="s">
        <v>839</v>
      </c>
      <c r="C319" s="56" t="s">
        <v>840</v>
      </c>
      <c r="D319" s="58">
        <v>4719371003843</v>
      </c>
      <c r="E319" s="61"/>
      <c r="F319" s="60">
        <v>0</v>
      </c>
      <c r="G319" s="59">
        <v>33.6</v>
      </c>
      <c r="H319" s="59">
        <v>35.7</v>
      </c>
      <c r="I319" s="59">
        <v>37.8</v>
      </c>
      <c r="J319" s="59">
        <v>39.9</v>
      </c>
      <c r="K319" s="59">
        <v>42</v>
      </c>
    </row>
    <row r="320" s="27" customFormat="1" ht="84" customHeight="1" outlineLevel="2" spans="1:11">
      <c r="A320" s="56" t="s">
        <v>841</v>
      </c>
      <c r="B320" s="57" t="s">
        <v>842</v>
      </c>
      <c r="C320" s="56" t="s">
        <v>843</v>
      </c>
      <c r="D320" s="58">
        <v>4719371003812</v>
      </c>
      <c r="E320" s="61"/>
      <c r="F320" s="60">
        <v>4</v>
      </c>
      <c r="G320" s="59">
        <v>52</v>
      </c>
      <c r="H320" s="59">
        <v>55.25</v>
      </c>
      <c r="I320" s="59">
        <v>58.5</v>
      </c>
      <c r="J320" s="59">
        <v>61.75</v>
      </c>
      <c r="K320" s="59">
        <v>65</v>
      </c>
    </row>
    <row r="321" s="27" customFormat="1" ht="84" customHeight="1" outlineLevel="2" spans="1:11">
      <c r="A321" s="56" t="s">
        <v>844</v>
      </c>
      <c r="B321" s="57" t="s">
        <v>845</v>
      </c>
      <c r="C321" s="56" t="s">
        <v>846</v>
      </c>
      <c r="D321" s="58">
        <v>4719371003829</v>
      </c>
      <c r="E321" s="61"/>
      <c r="F321" s="60">
        <v>2</v>
      </c>
      <c r="G321" s="59">
        <v>52</v>
      </c>
      <c r="H321" s="59">
        <v>55.25</v>
      </c>
      <c r="I321" s="59">
        <v>58.5</v>
      </c>
      <c r="J321" s="59">
        <v>61.75</v>
      </c>
      <c r="K321" s="59">
        <v>65</v>
      </c>
    </row>
    <row r="322" s="26" customFormat="1" ht="22.5" outlineLevel="1" spans="1:11">
      <c r="A322" s="41"/>
      <c r="B322" s="42" t="s">
        <v>847</v>
      </c>
      <c r="C322" s="43"/>
      <c r="D322" s="43"/>
      <c r="E322" s="43"/>
      <c r="F322" s="43"/>
      <c r="G322" s="43" t="e">
        <f>K322*0.8</f>
        <v>#REF!</v>
      </c>
      <c r="H322" s="43" t="e">
        <f>K322*0.85</f>
        <v>#REF!</v>
      </c>
      <c r="I322" s="43" t="e">
        <f>K322*0.9</f>
        <v>#REF!</v>
      </c>
      <c r="J322" s="43" t="e">
        <f>K322*0.95</f>
        <v>#REF!</v>
      </c>
      <c r="K322" s="54" t="e">
        <f>IF(#REF!&gt;800,#REF!*1.6,IF(#REF!&gt;200,#REF!*1.7,IF(#REF!&gt;100,#REF!*1.8,#REF!*2)))</f>
        <v>#REF!</v>
      </c>
    </row>
    <row r="323" s="27" customFormat="1" ht="84" customHeight="1" outlineLevel="2" spans="1:11">
      <c r="A323" s="56" t="s">
        <v>848</v>
      </c>
      <c r="B323" s="57" t="s">
        <v>849</v>
      </c>
      <c r="C323" s="56" t="s">
        <v>850</v>
      </c>
      <c r="D323" s="58">
        <v>4719371003959</v>
      </c>
      <c r="E323" s="61"/>
      <c r="F323" s="60">
        <v>0</v>
      </c>
      <c r="G323" s="59">
        <v>378.08</v>
      </c>
      <c r="H323" s="59">
        <v>401.71</v>
      </c>
      <c r="I323" s="59">
        <v>425.34</v>
      </c>
      <c r="J323" s="59">
        <v>448.97</v>
      </c>
      <c r="K323" s="59">
        <v>472.6</v>
      </c>
    </row>
    <row r="324" s="27" customFormat="1" ht="84" customHeight="1" outlineLevel="2" spans="1:11">
      <c r="A324" s="56" t="s">
        <v>851</v>
      </c>
      <c r="B324" s="57" t="s">
        <v>852</v>
      </c>
      <c r="C324" s="56" t="s">
        <v>853</v>
      </c>
      <c r="D324" s="58">
        <v>4719371003966</v>
      </c>
      <c r="E324" s="61"/>
      <c r="F324" s="60">
        <v>0</v>
      </c>
      <c r="G324" s="59">
        <v>312.8</v>
      </c>
      <c r="H324" s="59">
        <v>332.35</v>
      </c>
      <c r="I324" s="59">
        <v>351.9</v>
      </c>
      <c r="J324" s="59">
        <v>371.45</v>
      </c>
      <c r="K324" s="59">
        <v>391</v>
      </c>
    </row>
    <row r="325" s="27" customFormat="1" ht="84" customHeight="1" outlineLevel="2" spans="1:11">
      <c r="A325" s="56" t="s">
        <v>854</v>
      </c>
      <c r="B325" s="57" t="s">
        <v>855</v>
      </c>
      <c r="C325" s="56" t="s">
        <v>856</v>
      </c>
      <c r="D325" s="58">
        <v>4719371003973</v>
      </c>
      <c r="E325" s="61"/>
      <c r="F325" s="60">
        <v>49</v>
      </c>
      <c r="G325" s="59">
        <v>814.64</v>
      </c>
      <c r="H325" s="59">
        <v>865.555</v>
      </c>
      <c r="I325" s="59">
        <v>916.47</v>
      </c>
      <c r="J325" s="59">
        <v>967.385</v>
      </c>
      <c r="K325" s="59">
        <v>1018.3</v>
      </c>
    </row>
    <row r="326" s="27" customFormat="1" ht="84" customHeight="1" outlineLevel="2" spans="1:11">
      <c r="A326" s="56" t="s">
        <v>857</v>
      </c>
      <c r="B326" s="57" t="s">
        <v>858</v>
      </c>
      <c r="C326" s="56" t="s">
        <v>859</v>
      </c>
      <c r="D326" s="58">
        <v>4719371003690</v>
      </c>
      <c r="E326" s="61"/>
      <c r="F326" s="60">
        <v>2976</v>
      </c>
      <c r="G326" s="59">
        <v>8.8</v>
      </c>
      <c r="H326" s="59">
        <v>9.35</v>
      </c>
      <c r="I326" s="59">
        <v>9.9</v>
      </c>
      <c r="J326" s="59">
        <v>10.45</v>
      </c>
      <c r="K326" s="59">
        <v>11</v>
      </c>
    </row>
    <row r="327" s="27" customFormat="1" ht="84" customHeight="1" outlineLevel="2" spans="1:11">
      <c r="A327" s="56" t="s">
        <v>860</v>
      </c>
      <c r="B327" s="57" t="s">
        <v>861</v>
      </c>
      <c r="C327" s="56" t="s">
        <v>862</v>
      </c>
      <c r="D327" s="58">
        <v>4719371003676</v>
      </c>
      <c r="E327" s="61"/>
      <c r="F327" s="60">
        <v>1534</v>
      </c>
      <c r="G327" s="59">
        <v>8.8</v>
      </c>
      <c r="H327" s="59">
        <v>9.35</v>
      </c>
      <c r="I327" s="59">
        <v>9.9</v>
      </c>
      <c r="J327" s="59">
        <v>10.45</v>
      </c>
      <c r="K327" s="59">
        <v>11</v>
      </c>
    </row>
    <row r="328" s="27" customFormat="1" ht="84" customHeight="1" outlineLevel="2" spans="1:11">
      <c r="A328" s="56" t="s">
        <v>863</v>
      </c>
      <c r="B328" s="57" t="s">
        <v>864</v>
      </c>
      <c r="C328" s="56" t="s">
        <v>865</v>
      </c>
      <c r="D328" s="58">
        <v>4719371003683</v>
      </c>
      <c r="E328" s="61"/>
      <c r="F328" s="60">
        <v>1855</v>
      </c>
      <c r="G328" s="59">
        <v>8.8</v>
      </c>
      <c r="H328" s="59">
        <v>9.35</v>
      </c>
      <c r="I328" s="59">
        <v>9.9</v>
      </c>
      <c r="J328" s="59">
        <v>10.45</v>
      </c>
      <c r="K328" s="59">
        <v>11</v>
      </c>
    </row>
    <row r="329" s="27" customFormat="1" ht="84" customHeight="1" outlineLevel="2" spans="1:11">
      <c r="A329" s="56" t="s">
        <v>866</v>
      </c>
      <c r="B329" s="57" t="s">
        <v>867</v>
      </c>
      <c r="C329" s="56" t="s">
        <v>868</v>
      </c>
      <c r="D329" s="58">
        <v>4719371004093</v>
      </c>
      <c r="E329" s="61"/>
      <c r="F329" s="60">
        <v>1625</v>
      </c>
      <c r="G329" s="59">
        <v>8.8</v>
      </c>
      <c r="H329" s="59">
        <v>9.35</v>
      </c>
      <c r="I329" s="59">
        <v>9.9</v>
      </c>
      <c r="J329" s="59">
        <v>10.45</v>
      </c>
      <c r="K329" s="59">
        <v>11</v>
      </c>
    </row>
    <row r="330" s="27" customFormat="1" ht="84" customHeight="1" outlineLevel="2" spans="1:11">
      <c r="A330" s="56" t="s">
        <v>869</v>
      </c>
      <c r="B330" s="57" t="s">
        <v>870</v>
      </c>
      <c r="C330" s="56" t="s">
        <v>871</v>
      </c>
      <c r="D330" s="58">
        <v>4719371005434</v>
      </c>
      <c r="E330" s="61"/>
      <c r="F330" s="60">
        <v>1746</v>
      </c>
      <c r="G330" s="59">
        <v>8.8</v>
      </c>
      <c r="H330" s="59">
        <v>9.35</v>
      </c>
      <c r="I330" s="59">
        <v>9.9</v>
      </c>
      <c r="J330" s="59">
        <v>10.45</v>
      </c>
      <c r="K330" s="59">
        <v>11</v>
      </c>
    </row>
    <row r="331" s="27" customFormat="1" ht="84" customHeight="1" outlineLevel="2" spans="1:11">
      <c r="A331" s="56" t="s">
        <v>872</v>
      </c>
      <c r="B331" s="57" t="s">
        <v>873</v>
      </c>
      <c r="C331" s="56" t="s">
        <v>874</v>
      </c>
      <c r="D331" s="58">
        <v>4719371003911</v>
      </c>
      <c r="E331" s="61"/>
      <c r="F331" s="60">
        <v>1168</v>
      </c>
      <c r="G331" s="59">
        <v>8.8</v>
      </c>
      <c r="H331" s="59">
        <v>9.35</v>
      </c>
      <c r="I331" s="59">
        <v>9.9</v>
      </c>
      <c r="J331" s="59">
        <v>10.45</v>
      </c>
      <c r="K331" s="59">
        <v>11</v>
      </c>
    </row>
    <row r="332" s="26" customFormat="1" ht="22.5" outlineLevel="1" spans="1:11">
      <c r="A332" s="41"/>
      <c r="B332" s="42" t="s">
        <v>875</v>
      </c>
      <c r="C332" s="43"/>
      <c r="D332" s="43"/>
      <c r="E332" s="43"/>
      <c r="F332" s="43"/>
      <c r="G332" s="43" t="e">
        <f>K332*0.8</f>
        <v>#REF!</v>
      </c>
      <c r="H332" s="43" t="e">
        <f>K332*0.85</f>
        <v>#REF!</v>
      </c>
      <c r="I332" s="43" t="e">
        <f>K332*0.9</f>
        <v>#REF!</v>
      </c>
      <c r="J332" s="43" t="e">
        <f>K332*0.95</f>
        <v>#REF!</v>
      </c>
      <c r="K332" s="54" t="e">
        <f>IF(#REF!&gt;800,#REF!*1.6,IF(#REF!&gt;200,#REF!*1.7,IF(#REF!&gt;100,#REF!*1.8,#REF!*2)))</f>
        <v>#REF!</v>
      </c>
    </row>
    <row r="333" s="27" customFormat="1" ht="84" customHeight="1" outlineLevel="2" spans="1:11">
      <c r="A333" s="56" t="s">
        <v>876</v>
      </c>
      <c r="B333" s="57" t="s">
        <v>877</v>
      </c>
      <c r="C333" s="56" t="s">
        <v>878</v>
      </c>
      <c r="D333" s="58">
        <v>4719371001986</v>
      </c>
      <c r="E333" s="61"/>
      <c r="F333" s="60">
        <v>135</v>
      </c>
      <c r="G333" s="59">
        <v>591.6</v>
      </c>
      <c r="H333" s="59">
        <v>628.575</v>
      </c>
      <c r="I333" s="59">
        <v>665.55</v>
      </c>
      <c r="J333" s="59">
        <v>702.525</v>
      </c>
      <c r="K333" s="59">
        <v>739.5</v>
      </c>
    </row>
    <row r="334" s="27" customFormat="1" ht="84" customHeight="1" outlineLevel="2" spans="1:11">
      <c r="A334" s="56" t="s">
        <v>879</v>
      </c>
      <c r="B334" s="57" t="s">
        <v>880</v>
      </c>
      <c r="C334" s="56" t="s">
        <v>881</v>
      </c>
      <c r="D334" s="58">
        <v>4719371001993</v>
      </c>
      <c r="E334" s="61"/>
      <c r="F334" s="60">
        <v>306</v>
      </c>
      <c r="G334" s="59">
        <v>715.36</v>
      </c>
      <c r="H334" s="59">
        <v>760.07</v>
      </c>
      <c r="I334" s="59">
        <v>804.78</v>
      </c>
      <c r="J334" s="59">
        <v>849.49</v>
      </c>
      <c r="K334" s="59">
        <v>894.2</v>
      </c>
    </row>
    <row r="335" s="27" customFormat="1" ht="84" customHeight="1" outlineLevel="2" spans="1:11">
      <c r="A335" s="56" t="s">
        <v>882</v>
      </c>
      <c r="B335" s="57" t="s">
        <v>883</v>
      </c>
      <c r="C335" s="56" t="s">
        <v>884</v>
      </c>
      <c r="D335" s="58">
        <v>4719371002006</v>
      </c>
      <c r="E335" s="61"/>
      <c r="F335" s="60">
        <v>1</v>
      </c>
      <c r="G335" s="59">
        <v>874.48</v>
      </c>
      <c r="H335" s="59">
        <v>929.135</v>
      </c>
      <c r="I335" s="59">
        <v>983.79</v>
      </c>
      <c r="J335" s="59">
        <v>1038.445</v>
      </c>
      <c r="K335" s="59">
        <v>1093.1</v>
      </c>
    </row>
    <row r="336" s="27" customFormat="1" ht="84" customHeight="1" outlineLevel="2" spans="1:11">
      <c r="A336" s="56" t="s">
        <v>885</v>
      </c>
      <c r="B336" s="57" t="s">
        <v>886</v>
      </c>
      <c r="C336" s="56" t="s">
        <v>887</v>
      </c>
      <c r="D336" s="58">
        <v>4719371002020</v>
      </c>
      <c r="E336" s="61"/>
      <c r="F336" s="60">
        <v>74</v>
      </c>
      <c r="G336" s="59">
        <v>947.92</v>
      </c>
      <c r="H336" s="59">
        <v>1007.165</v>
      </c>
      <c r="I336" s="59">
        <v>1066.41</v>
      </c>
      <c r="J336" s="59">
        <v>1125.655</v>
      </c>
      <c r="K336" s="59">
        <v>1184.9</v>
      </c>
    </row>
    <row r="337" s="27" customFormat="1" ht="84" customHeight="1" outlineLevel="2" spans="1:11">
      <c r="A337" s="56" t="s">
        <v>888</v>
      </c>
      <c r="B337" s="57" t="s">
        <v>889</v>
      </c>
      <c r="C337" s="56" t="s">
        <v>890</v>
      </c>
      <c r="D337" s="58">
        <v>4719371002037</v>
      </c>
      <c r="E337" s="61"/>
      <c r="F337" s="60">
        <v>240</v>
      </c>
      <c r="G337" s="59">
        <v>1109.76</v>
      </c>
      <c r="H337" s="59">
        <v>1179.12</v>
      </c>
      <c r="I337" s="59">
        <v>1248.48</v>
      </c>
      <c r="J337" s="59">
        <v>1317.84</v>
      </c>
      <c r="K337" s="59">
        <v>1387.2</v>
      </c>
    </row>
    <row r="338" s="27" customFormat="1" ht="84" customHeight="1" outlineLevel="2" spans="1:11">
      <c r="A338" s="56" t="s">
        <v>891</v>
      </c>
      <c r="B338" s="57" t="s">
        <v>892</v>
      </c>
      <c r="C338" s="56" t="s">
        <v>893</v>
      </c>
      <c r="D338" s="58">
        <v>4719371002068</v>
      </c>
      <c r="E338" s="61"/>
      <c r="F338" s="60">
        <v>51</v>
      </c>
      <c r="G338" s="59">
        <v>1356.8</v>
      </c>
      <c r="H338" s="59">
        <v>1441.6</v>
      </c>
      <c r="I338" s="59">
        <v>1526.4</v>
      </c>
      <c r="J338" s="59">
        <v>1611.2</v>
      </c>
      <c r="K338" s="59">
        <v>1696</v>
      </c>
    </row>
    <row r="339" s="27" customFormat="1" ht="84" customHeight="1" outlineLevel="2" spans="1:11">
      <c r="A339" s="56" t="s">
        <v>894</v>
      </c>
      <c r="B339" s="57" t="s">
        <v>895</v>
      </c>
      <c r="C339" s="56" t="s">
        <v>896</v>
      </c>
      <c r="D339" s="58">
        <v>4719371002488</v>
      </c>
      <c r="E339" s="61"/>
      <c r="F339" s="60">
        <v>252</v>
      </c>
      <c r="G339" s="59">
        <v>352.24</v>
      </c>
      <c r="H339" s="59">
        <v>374.255</v>
      </c>
      <c r="I339" s="59">
        <v>396.27</v>
      </c>
      <c r="J339" s="59">
        <v>418.285</v>
      </c>
      <c r="K339" s="59">
        <v>440.3</v>
      </c>
    </row>
    <row r="340" s="27" customFormat="1" ht="84" customHeight="1" outlineLevel="2" spans="1:11">
      <c r="A340" s="56" t="s">
        <v>897</v>
      </c>
      <c r="B340" s="57" t="s">
        <v>898</v>
      </c>
      <c r="C340" s="56" t="s">
        <v>899</v>
      </c>
      <c r="D340" s="58">
        <v>4719371002099</v>
      </c>
      <c r="E340" s="61"/>
      <c r="F340" s="60">
        <v>417</v>
      </c>
      <c r="G340" s="59">
        <v>493.68</v>
      </c>
      <c r="H340" s="59">
        <v>524.535</v>
      </c>
      <c r="I340" s="59">
        <v>555.39</v>
      </c>
      <c r="J340" s="59">
        <v>586.245</v>
      </c>
      <c r="K340" s="59">
        <v>617.1</v>
      </c>
    </row>
    <row r="341" s="27" customFormat="1" ht="84" customHeight="1" outlineLevel="2" spans="1:11">
      <c r="A341" s="56" t="s">
        <v>900</v>
      </c>
      <c r="B341" s="57" t="s">
        <v>901</v>
      </c>
      <c r="C341" s="56" t="s">
        <v>902</v>
      </c>
      <c r="D341" s="58">
        <v>4719371002105</v>
      </c>
      <c r="E341" s="61"/>
      <c r="F341" s="60">
        <v>105</v>
      </c>
      <c r="G341" s="59">
        <v>678.64</v>
      </c>
      <c r="H341" s="59">
        <v>721.055</v>
      </c>
      <c r="I341" s="59">
        <v>763.47</v>
      </c>
      <c r="J341" s="59">
        <v>805.885</v>
      </c>
      <c r="K341" s="59">
        <v>848.3</v>
      </c>
    </row>
    <row r="342" s="27" customFormat="1" ht="84" customHeight="1" outlineLevel="2" spans="1:11">
      <c r="A342" s="56" t="s">
        <v>903</v>
      </c>
      <c r="B342" s="57" t="s">
        <v>904</v>
      </c>
      <c r="C342" s="56" t="s">
        <v>905</v>
      </c>
      <c r="D342" s="58">
        <v>4719371002112</v>
      </c>
      <c r="E342" s="61"/>
      <c r="F342" s="60">
        <v>65</v>
      </c>
      <c r="G342" s="59">
        <v>1152</v>
      </c>
      <c r="H342" s="59">
        <v>1224</v>
      </c>
      <c r="I342" s="59">
        <v>1296</v>
      </c>
      <c r="J342" s="59">
        <v>1368</v>
      </c>
      <c r="K342" s="59">
        <v>1440</v>
      </c>
    </row>
    <row r="343" s="27" customFormat="1" ht="84" customHeight="1" outlineLevel="2" spans="1:11">
      <c r="A343" s="56" t="s">
        <v>906</v>
      </c>
      <c r="B343" s="57" t="s">
        <v>907</v>
      </c>
      <c r="C343" s="56" t="s">
        <v>908</v>
      </c>
      <c r="D343" s="58">
        <v>4719371002129</v>
      </c>
      <c r="E343" s="61"/>
      <c r="F343" s="60">
        <v>57</v>
      </c>
      <c r="G343" s="59">
        <v>1825.28</v>
      </c>
      <c r="H343" s="59">
        <v>1939.36</v>
      </c>
      <c r="I343" s="59">
        <v>2053.44</v>
      </c>
      <c r="J343" s="59">
        <v>2167.52</v>
      </c>
      <c r="K343" s="59">
        <v>2281.6</v>
      </c>
    </row>
    <row r="344" s="27" customFormat="1" ht="84" customHeight="1" outlineLevel="2" spans="1:11">
      <c r="A344" s="56" t="s">
        <v>909</v>
      </c>
      <c r="B344" s="57" t="s">
        <v>910</v>
      </c>
      <c r="C344" s="56" t="s">
        <v>911</v>
      </c>
      <c r="D344" s="58">
        <v>4719371002136</v>
      </c>
      <c r="E344" s="61"/>
      <c r="F344" s="60">
        <v>115</v>
      </c>
      <c r="G344" s="59">
        <v>2684.16</v>
      </c>
      <c r="H344" s="59">
        <v>2851.92</v>
      </c>
      <c r="I344" s="59">
        <v>3019.68</v>
      </c>
      <c r="J344" s="59">
        <v>3187.44</v>
      </c>
      <c r="K344" s="59">
        <v>3355.2</v>
      </c>
    </row>
    <row r="345" s="27" customFormat="1" ht="84" customHeight="1" outlineLevel="2" spans="1:11">
      <c r="A345" s="56" t="s">
        <v>912</v>
      </c>
      <c r="B345" s="57" t="s">
        <v>913</v>
      </c>
      <c r="C345" s="56" t="s">
        <v>914</v>
      </c>
      <c r="D345" s="58">
        <v>4719371002143</v>
      </c>
      <c r="E345" s="61"/>
      <c r="F345" s="60">
        <v>30</v>
      </c>
      <c r="G345" s="59">
        <v>2987.52</v>
      </c>
      <c r="H345" s="59">
        <v>3174.24</v>
      </c>
      <c r="I345" s="59">
        <v>3360.96</v>
      </c>
      <c r="J345" s="59">
        <v>3547.68</v>
      </c>
      <c r="K345" s="59">
        <v>3734.4</v>
      </c>
    </row>
    <row r="346" s="26" customFormat="1" ht="22.5" outlineLevel="1" spans="1:11">
      <c r="A346" s="41"/>
      <c r="B346" s="42" t="s">
        <v>915</v>
      </c>
      <c r="C346" s="43"/>
      <c r="D346" s="43"/>
      <c r="E346" s="43"/>
      <c r="F346" s="43"/>
      <c r="G346" s="43" t="e">
        <f>K346*0.8</f>
        <v>#REF!</v>
      </c>
      <c r="H346" s="43" t="e">
        <f>K346*0.85</f>
        <v>#REF!</v>
      </c>
      <c r="I346" s="43" t="e">
        <f>K346*0.9</f>
        <v>#REF!</v>
      </c>
      <c r="J346" s="43" t="e">
        <f>K346*0.95</f>
        <v>#REF!</v>
      </c>
      <c r="K346" s="54" t="e">
        <f>IF(#REF!&gt;800,#REF!*1.6,IF(#REF!&gt;200,#REF!*1.7,IF(#REF!&gt;100,#REF!*1.8,#REF!*2)))</f>
        <v>#REF!</v>
      </c>
    </row>
    <row r="347" s="27" customFormat="1" ht="84" customHeight="1" outlineLevel="2" spans="1:11">
      <c r="A347" s="56" t="s">
        <v>916</v>
      </c>
      <c r="B347" s="57" t="s">
        <v>917</v>
      </c>
      <c r="C347" s="56" t="s">
        <v>918</v>
      </c>
      <c r="D347" s="58">
        <v>4719371004963</v>
      </c>
      <c r="E347" s="61"/>
      <c r="F347" s="60">
        <v>1601</v>
      </c>
      <c r="G347" s="59">
        <v>40.8</v>
      </c>
      <c r="H347" s="59">
        <v>43.35</v>
      </c>
      <c r="I347" s="59">
        <v>45.9</v>
      </c>
      <c r="J347" s="59">
        <v>48.45</v>
      </c>
      <c r="K347" s="59">
        <v>51</v>
      </c>
    </row>
    <row r="348" s="27" customFormat="1" ht="84" customHeight="1" outlineLevel="2" spans="1:11">
      <c r="A348" s="56" t="s">
        <v>919</v>
      </c>
      <c r="B348" s="57" t="s">
        <v>920</v>
      </c>
      <c r="C348" s="56" t="s">
        <v>921</v>
      </c>
      <c r="D348" s="58">
        <v>4719371004970</v>
      </c>
      <c r="E348" s="61"/>
      <c r="F348" s="60">
        <v>3321</v>
      </c>
      <c r="G348" s="59">
        <v>40.8</v>
      </c>
      <c r="H348" s="59">
        <v>43.35</v>
      </c>
      <c r="I348" s="59">
        <v>45.9</v>
      </c>
      <c r="J348" s="59">
        <v>48.45</v>
      </c>
      <c r="K348" s="59">
        <v>51</v>
      </c>
    </row>
    <row r="349" s="27" customFormat="1" ht="84" customHeight="1" outlineLevel="2" spans="1:11">
      <c r="A349" s="56" t="s">
        <v>922</v>
      </c>
      <c r="B349" s="57" t="s">
        <v>923</v>
      </c>
      <c r="C349" s="56" t="s">
        <v>924</v>
      </c>
      <c r="D349" s="58">
        <v>4719371003980</v>
      </c>
      <c r="E349" s="61"/>
      <c r="F349" s="60">
        <v>1731</v>
      </c>
      <c r="G349" s="59">
        <v>40.8</v>
      </c>
      <c r="H349" s="59">
        <v>43.35</v>
      </c>
      <c r="I349" s="59">
        <v>45.9</v>
      </c>
      <c r="J349" s="59">
        <v>48.45</v>
      </c>
      <c r="K349" s="59">
        <v>51</v>
      </c>
    </row>
    <row r="350" s="27" customFormat="1" ht="84" customHeight="1" outlineLevel="2" spans="1:11">
      <c r="A350" s="56" t="s">
        <v>925</v>
      </c>
      <c r="B350" s="57" t="s">
        <v>926</v>
      </c>
      <c r="C350" s="56" t="s">
        <v>927</v>
      </c>
      <c r="D350" s="58">
        <v>4719371003997</v>
      </c>
      <c r="E350" s="61"/>
      <c r="F350" s="60">
        <v>12869</v>
      </c>
      <c r="G350" s="59">
        <v>40.8</v>
      </c>
      <c r="H350" s="59">
        <v>43.35</v>
      </c>
      <c r="I350" s="59">
        <v>45.9</v>
      </c>
      <c r="J350" s="59">
        <v>48.45</v>
      </c>
      <c r="K350" s="59">
        <v>51</v>
      </c>
    </row>
    <row r="351" s="26" customFormat="1" ht="22.5" spans="1:11">
      <c r="A351" s="62"/>
      <c r="B351" s="42" t="s">
        <v>928</v>
      </c>
      <c r="C351" s="43"/>
      <c r="D351" s="43"/>
      <c r="E351" s="43"/>
      <c r="F351" s="43"/>
      <c r="G351" s="43" t="e">
        <f>K351*0.8</f>
        <v>#REF!</v>
      </c>
      <c r="H351" s="43" t="e">
        <f>K351*0.85</f>
        <v>#REF!</v>
      </c>
      <c r="I351" s="43" t="e">
        <f>K351*0.9</f>
        <v>#REF!</v>
      </c>
      <c r="J351" s="43" t="e">
        <f>K351*0.95</f>
        <v>#REF!</v>
      </c>
      <c r="K351" s="54" t="e">
        <f>IF(#REF!&gt;800,#REF!*1.6,IF(#REF!&gt;200,#REF!*1.7,IF(#REF!&gt;100,#REF!*1.8,#REF!*2)))</f>
        <v>#REF!</v>
      </c>
    </row>
    <row r="352" s="27" customFormat="1" ht="84" customHeight="1" outlineLevel="1" spans="1:11">
      <c r="A352" s="56" t="s">
        <v>929</v>
      </c>
      <c r="B352" s="57" t="s">
        <v>930</v>
      </c>
      <c r="C352" s="56" t="s">
        <v>931</v>
      </c>
      <c r="D352" s="58">
        <v>4719371003621</v>
      </c>
      <c r="E352" s="61"/>
      <c r="F352" s="60">
        <v>0</v>
      </c>
      <c r="G352" s="59">
        <v>329.12</v>
      </c>
      <c r="H352" s="59">
        <v>349.69</v>
      </c>
      <c r="I352" s="59">
        <v>370.26</v>
      </c>
      <c r="J352" s="59">
        <v>390.83</v>
      </c>
      <c r="K352" s="59">
        <v>411.4</v>
      </c>
    </row>
    <row r="353" s="27" customFormat="1" ht="84" customHeight="1" outlineLevel="1" spans="1:11">
      <c r="A353" s="56" t="s">
        <v>932</v>
      </c>
      <c r="B353" s="57" t="s">
        <v>933</v>
      </c>
      <c r="C353" s="56" t="s">
        <v>934</v>
      </c>
      <c r="D353" s="58">
        <v>4719371003638</v>
      </c>
      <c r="E353" s="61"/>
      <c r="F353" s="60">
        <v>74</v>
      </c>
      <c r="G353" s="59">
        <v>259.2</v>
      </c>
      <c r="H353" s="59">
        <v>275.4</v>
      </c>
      <c r="I353" s="59">
        <v>291.6</v>
      </c>
      <c r="J353" s="59">
        <v>307.8</v>
      </c>
      <c r="K353" s="59">
        <v>324</v>
      </c>
    </row>
    <row r="354" s="27" customFormat="1" ht="84" customHeight="1" outlineLevel="1" spans="1:11">
      <c r="A354" s="56" t="s">
        <v>935</v>
      </c>
      <c r="B354" s="57" t="s">
        <v>936</v>
      </c>
      <c r="C354" s="56" t="s">
        <v>937</v>
      </c>
      <c r="D354" s="58">
        <v>4719371003935</v>
      </c>
      <c r="E354" s="61"/>
      <c r="F354" s="60">
        <v>32</v>
      </c>
      <c r="G354" s="59">
        <v>105.6</v>
      </c>
      <c r="H354" s="59">
        <v>112.2</v>
      </c>
      <c r="I354" s="59">
        <v>118.8</v>
      </c>
      <c r="J354" s="59">
        <v>125.4</v>
      </c>
      <c r="K354" s="59">
        <v>132</v>
      </c>
    </row>
    <row r="355" s="27" customFormat="1" ht="84" customHeight="1" outlineLevel="1" spans="1:11">
      <c r="A355" s="56" t="s">
        <v>938</v>
      </c>
      <c r="B355" s="57" t="s">
        <v>939</v>
      </c>
      <c r="C355" s="56" t="s">
        <v>940</v>
      </c>
      <c r="D355" s="58">
        <v>4719371003942</v>
      </c>
      <c r="E355" s="61"/>
      <c r="F355" s="60">
        <v>0</v>
      </c>
      <c r="G355" s="59">
        <v>105.6</v>
      </c>
      <c r="H355" s="59">
        <v>112.2</v>
      </c>
      <c r="I355" s="59">
        <v>118.8</v>
      </c>
      <c r="J355" s="59">
        <v>125.4</v>
      </c>
      <c r="K355" s="59">
        <v>132</v>
      </c>
    </row>
    <row r="861" ht="15"/>
  </sheetData>
  <autoFilter ref="A3:K355"/>
  <mergeCells count="58">
    <mergeCell ref="A4:K4"/>
    <mergeCell ref="B5:K5"/>
    <mergeCell ref="B6:K6"/>
    <mergeCell ref="B7:K7"/>
    <mergeCell ref="B23:K23"/>
    <mergeCell ref="B36:K36"/>
    <mergeCell ref="B41:K41"/>
    <mergeCell ref="B50:K50"/>
    <mergeCell ref="B59:K59"/>
    <mergeCell ref="B66:K66"/>
    <mergeCell ref="B71:K71"/>
    <mergeCell ref="B72:K72"/>
    <mergeCell ref="B73:K73"/>
    <mergeCell ref="B74:K74"/>
    <mergeCell ref="B93:K93"/>
    <mergeCell ref="B109:K109"/>
    <mergeCell ref="B110:K110"/>
    <mergeCell ref="B120:K120"/>
    <mergeCell ref="B130:K130"/>
    <mergeCell ref="B135:K135"/>
    <mergeCell ref="B136:K136"/>
    <mergeCell ref="B137:K137"/>
    <mergeCell ref="B143:K143"/>
    <mergeCell ref="B149:K149"/>
    <mergeCell ref="B150:K150"/>
    <mergeCell ref="B156:K156"/>
    <mergeCell ref="B163:K163"/>
    <mergeCell ref="B164:K164"/>
    <mergeCell ref="B166:K166"/>
    <mergeCell ref="B172:K172"/>
    <mergeCell ref="B177:K177"/>
    <mergeCell ref="B178:K178"/>
    <mergeCell ref="B181:K181"/>
    <mergeCell ref="B189:K189"/>
    <mergeCell ref="B192:K192"/>
    <mergeCell ref="B194:K194"/>
    <mergeCell ref="B197:K197"/>
    <mergeCell ref="B198:K198"/>
    <mergeCell ref="B205:K205"/>
    <mergeCell ref="B206:K206"/>
    <mergeCell ref="B213:K213"/>
    <mergeCell ref="B214:K214"/>
    <mergeCell ref="B218:K218"/>
    <mergeCell ref="B219:K219"/>
    <mergeCell ref="B220:K220"/>
    <mergeCell ref="B234:K234"/>
    <mergeCell ref="B247:K247"/>
    <mergeCell ref="B248:K248"/>
    <mergeCell ref="B258:K258"/>
    <mergeCell ref="B268:K268"/>
    <mergeCell ref="B271:K271"/>
    <mergeCell ref="B274:K274"/>
    <mergeCell ref="B292:K292"/>
    <mergeCell ref="B300:K300"/>
    <mergeCell ref="B322:K322"/>
    <mergeCell ref="B332:K332"/>
    <mergeCell ref="B346:K346"/>
    <mergeCell ref="B351:K351"/>
  </mergeCells>
  <pageMargins left="0.786805555555556" right="0.393055555555556" top="0.393055555555556" bottom="0.196527777777778" header="0.313888888888889" footer="0.313888888888889"/>
  <pageSetup paperSize="9" scale="55" fitToHeight="40" orientation="landscape" horizontalDpi="1200" verticalDpi="1200"/>
  <headerFooter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62"/>
  </sheetPr>
  <dimension ref="A2:B11"/>
  <sheetViews>
    <sheetView workbookViewId="0">
      <selection activeCell="L17" sqref="L17"/>
    </sheetView>
  </sheetViews>
  <sheetFormatPr defaultColWidth="9" defaultRowHeight="15" outlineLevelCol="1"/>
  <cols>
    <col min="1" max="1" width="43.7142857142857" customWidth="1"/>
    <col min="2" max="2" width="71.7142857142857" customWidth="1"/>
  </cols>
  <sheetData>
    <row r="2" ht="21" spans="1:1">
      <c r="A2" s="22" t="s">
        <v>941</v>
      </c>
    </row>
    <row r="4" s="21" customFormat="1" ht="40.15" customHeight="1" spans="1:2">
      <c r="A4" s="23" t="s">
        <v>942</v>
      </c>
      <c r="B4" s="23"/>
    </row>
    <row r="5" s="21" customFormat="1" ht="40.15" customHeight="1" spans="1:2">
      <c r="A5" s="23" t="s">
        <v>943</v>
      </c>
      <c r="B5" s="23"/>
    </row>
    <row r="6" s="21" customFormat="1" ht="40.15" customHeight="1" spans="1:2">
      <c r="A6" s="23" t="s">
        <v>944</v>
      </c>
      <c r="B6" s="23"/>
    </row>
    <row r="7" s="21" customFormat="1" ht="40.15" customHeight="1" spans="1:2">
      <c r="A7" s="23" t="s">
        <v>945</v>
      </c>
      <c r="B7" s="23"/>
    </row>
    <row r="8" s="21" customFormat="1" ht="40.15" customHeight="1" spans="1:2">
      <c r="A8" s="23" t="s">
        <v>946</v>
      </c>
      <c r="B8" s="23"/>
    </row>
    <row r="9" s="21" customFormat="1" ht="40.15" customHeight="1" spans="1:2">
      <c r="A9" s="23" t="s">
        <v>947</v>
      </c>
      <c r="B9" s="23"/>
    </row>
    <row r="10" s="21" customFormat="1" ht="40.15" customHeight="1" spans="1:2">
      <c r="A10" s="23" t="s">
        <v>948</v>
      </c>
      <c r="B10" s="23"/>
    </row>
    <row r="11" s="21" customFormat="1" ht="40.15" customHeight="1" spans="1:2">
      <c r="A11" s="23" t="s">
        <v>949</v>
      </c>
      <c r="B11" s="23"/>
    </row>
  </sheetData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8"/>
    <pageSetUpPr fitToPage="1"/>
  </sheetPr>
  <dimension ref="B1:H26"/>
  <sheetViews>
    <sheetView zoomScale="70" zoomScaleNormal="70" workbookViewId="0">
      <pane xSplit="2" ySplit="2" topLeftCell="C11" activePane="bottomRight" state="frozen"/>
      <selection/>
      <selection pane="topRight"/>
      <selection pane="bottomLeft"/>
      <selection pane="bottomRight" activeCell="F13" sqref="F13"/>
    </sheetView>
  </sheetViews>
  <sheetFormatPr defaultColWidth="8.85714285714286" defaultRowHeight="15" outlineLevelCol="7"/>
  <cols>
    <col min="1" max="1" width="8.85714285714286" style="6"/>
    <col min="2" max="2" width="71.5714285714286" style="6" customWidth="1"/>
    <col min="3" max="3" width="15.5714285714286" style="6" customWidth="1"/>
    <col min="4" max="4" width="15" style="6" customWidth="1"/>
    <col min="5" max="5" width="8.85714285714286" style="6"/>
    <col min="6" max="6" width="14.7142857142857" style="6" customWidth="1"/>
    <col min="7" max="7" width="11.4285714285714" style="6" customWidth="1"/>
    <col min="8" max="16384" width="8.85714285714286" style="6"/>
  </cols>
  <sheetData>
    <row r="1" ht="15.75"/>
    <row r="2" ht="31.15" customHeight="1" spans="2:7">
      <c r="B2" s="7" t="s">
        <v>950</v>
      </c>
      <c r="C2" s="8" t="s">
        <v>951</v>
      </c>
      <c r="D2" s="9" t="s">
        <v>952</v>
      </c>
      <c r="F2" s="10" t="s">
        <v>952</v>
      </c>
      <c r="G2" s="10" t="s">
        <v>953</v>
      </c>
    </row>
    <row r="3" ht="21" spans="2:8">
      <c r="B3" s="11" t="s">
        <v>954</v>
      </c>
      <c r="C3" s="12"/>
      <c r="D3" s="13"/>
      <c r="F3" s="14" t="s">
        <v>955</v>
      </c>
      <c r="G3" s="15">
        <v>0.2</v>
      </c>
      <c r="H3" s="6" t="s">
        <v>956</v>
      </c>
    </row>
    <row r="4" ht="21" spans="2:7">
      <c r="B4" s="16" t="s">
        <v>15</v>
      </c>
      <c r="C4" s="17"/>
      <c r="D4" s="18"/>
      <c r="F4" s="14" t="s">
        <v>957</v>
      </c>
      <c r="G4" s="15">
        <v>0.4</v>
      </c>
    </row>
    <row r="5" ht="21" spans="2:7">
      <c r="B5" s="19" t="s">
        <v>958</v>
      </c>
      <c r="C5" s="17">
        <v>3</v>
      </c>
      <c r="D5" s="18"/>
      <c r="F5" s="14" t="s">
        <v>959</v>
      </c>
      <c r="G5" s="15">
        <v>0.6</v>
      </c>
    </row>
    <row r="6" ht="21" spans="2:7">
      <c r="B6" s="19" t="s">
        <v>960</v>
      </c>
      <c r="C6" s="20">
        <v>2</v>
      </c>
      <c r="D6" s="18"/>
      <c r="F6" s="14" t="s">
        <v>961</v>
      </c>
      <c r="G6" s="15">
        <v>0.8</v>
      </c>
    </row>
    <row r="7" ht="21" spans="2:7">
      <c r="B7" s="16" t="s">
        <v>962</v>
      </c>
      <c r="C7" s="20">
        <v>2</v>
      </c>
      <c r="D7" s="18"/>
      <c r="F7" s="14" t="s">
        <v>963</v>
      </c>
      <c r="G7" s="15">
        <v>1</v>
      </c>
    </row>
    <row r="8" ht="21" spans="2:4">
      <c r="B8" s="16" t="s">
        <v>964</v>
      </c>
      <c r="C8" s="20">
        <v>2</v>
      </c>
      <c r="D8" s="18"/>
    </row>
    <row r="9" ht="21" spans="2:4">
      <c r="B9" s="16" t="s">
        <v>965</v>
      </c>
      <c r="C9" s="20">
        <v>2</v>
      </c>
      <c r="D9" s="18"/>
    </row>
    <row r="10" ht="21" spans="2:4">
      <c r="B10" s="16" t="s">
        <v>966</v>
      </c>
      <c r="C10" s="20">
        <v>2</v>
      </c>
      <c r="D10" s="18"/>
    </row>
    <row r="11" ht="21" spans="2:4">
      <c r="B11" s="16" t="s">
        <v>967</v>
      </c>
      <c r="C11" s="20">
        <v>2</v>
      </c>
      <c r="D11" s="18" t="s">
        <v>968</v>
      </c>
    </row>
    <row r="12" ht="21" spans="2:4">
      <c r="B12" s="16" t="s">
        <v>969</v>
      </c>
      <c r="C12" s="20">
        <v>2</v>
      </c>
      <c r="D12" s="18" t="s">
        <v>968</v>
      </c>
    </row>
    <row r="13" ht="21" spans="2:4">
      <c r="B13" s="16" t="s">
        <v>970</v>
      </c>
      <c r="C13" s="20">
        <v>2</v>
      </c>
      <c r="D13" s="18" t="s">
        <v>968</v>
      </c>
    </row>
    <row r="14" ht="21" spans="2:4">
      <c r="B14" s="16" t="s">
        <v>971</v>
      </c>
      <c r="C14" s="17">
        <v>3</v>
      </c>
      <c r="D14" s="18" t="s">
        <v>968</v>
      </c>
    </row>
    <row r="15" ht="21" spans="2:4">
      <c r="B15" s="16" t="s">
        <v>972</v>
      </c>
      <c r="C15" s="20">
        <v>2</v>
      </c>
      <c r="D15" s="18" t="s">
        <v>968</v>
      </c>
    </row>
    <row r="16" ht="21" spans="2:4">
      <c r="B16" s="16" t="s">
        <v>973</v>
      </c>
      <c r="C16" s="20">
        <v>2</v>
      </c>
      <c r="D16" s="18"/>
    </row>
    <row r="17" ht="21" spans="2:4">
      <c r="B17" s="16" t="s">
        <v>974</v>
      </c>
      <c r="C17" s="20">
        <v>2</v>
      </c>
      <c r="D17" s="18" t="s">
        <v>968</v>
      </c>
    </row>
    <row r="18" ht="21" spans="2:4">
      <c r="B18" s="16" t="s">
        <v>975</v>
      </c>
      <c r="C18" s="20">
        <v>2</v>
      </c>
      <c r="D18" s="18" t="s">
        <v>968</v>
      </c>
    </row>
    <row r="19" ht="21" spans="2:4">
      <c r="B19" s="16" t="s">
        <v>976</v>
      </c>
      <c r="C19" s="17">
        <v>3</v>
      </c>
      <c r="D19" s="18" t="s">
        <v>968</v>
      </c>
    </row>
    <row r="20" ht="21" spans="2:4">
      <c r="B20" s="16" t="s">
        <v>977</v>
      </c>
      <c r="C20" s="20">
        <v>2</v>
      </c>
      <c r="D20" s="18"/>
    </row>
    <row r="21" ht="21" spans="2:4">
      <c r="B21" s="16" t="s">
        <v>978</v>
      </c>
      <c r="C21" s="20">
        <v>2</v>
      </c>
      <c r="D21" s="18"/>
    </row>
    <row r="22" ht="21" spans="2:4">
      <c r="B22" s="16" t="s">
        <v>979</v>
      </c>
      <c r="C22" s="20">
        <v>2</v>
      </c>
      <c r="D22" s="18"/>
    </row>
    <row r="23" ht="21" spans="2:4">
      <c r="B23" s="16" t="s">
        <v>980</v>
      </c>
      <c r="C23" s="20">
        <v>2</v>
      </c>
      <c r="D23" s="18"/>
    </row>
    <row r="24" ht="21" spans="2:4">
      <c r="B24" s="16" t="s">
        <v>981</v>
      </c>
      <c r="C24" s="20">
        <v>2</v>
      </c>
      <c r="D24" s="18"/>
    </row>
    <row r="25" ht="21" spans="2:4">
      <c r="B25" s="16" t="s">
        <v>982</v>
      </c>
      <c r="C25" s="20">
        <v>2</v>
      </c>
      <c r="D25" s="18"/>
    </row>
    <row r="26" ht="21" spans="2:4">
      <c r="B26" s="16" t="s">
        <v>983</v>
      </c>
      <c r="C26" s="20">
        <v>2</v>
      </c>
      <c r="D26" s="18"/>
    </row>
  </sheetData>
  <pageMargins left="0.707638888888889" right="0.707638888888889" top="0.747916666666667" bottom="0.747916666666667" header="0.313888888888889" footer="0.313888888888889"/>
  <pageSetup paperSize="9" scale="81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tabColor indexed="13"/>
  </sheetPr>
  <dimension ref="A2:D18"/>
  <sheetViews>
    <sheetView workbookViewId="0">
      <selection activeCell="A3" sqref="$A3:$XFD4"/>
    </sheetView>
  </sheetViews>
  <sheetFormatPr defaultColWidth="9" defaultRowHeight="15" outlineLevelCol="3"/>
  <cols>
    <col min="1" max="1" width="38.1428571428571" customWidth="1"/>
    <col min="2" max="2" width="9.85714285714286" customWidth="1"/>
    <col min="3" max="3" width="1.85714285714286" customWidth="1"/>
    <col min="4" max="4" width="44.4285714285714" customWidth="1"/>
  </cols>
  <sheetData>
    <row r="2" ht="15.75" spans="1:2">
      <c r="A2" s="1" t="s">
        <v>984</v>
      </c>
      <c r="B2" s="1" t="s">
        <v>4</v>
      </c>
    </row>
    <row r="3" spans="1:4">
      <c r="A3" s="2" t="s">
        <v>14</v>
      </c>
      <c r="B3" s="3" t="s">
        <v>985</v>
      </c>
      <c r="C3" s="4" t="s">
        <v>986</v>
      </c>
      <c r="D3" s="5" t="s">
        <v>987</v>
      </c>
    </row>
    <row r="4" spans="1:4">
      <c r="A4" s="2" t="s">
        <v>429</v>
      </c>
      <c r="B4" s="3" t="s">
        <v>988</v>
      </c>
      <c r="C4" s="4" t="s">
        <v>986</v>
      </c>
      <c r="D4" s="5" t="s">
        <v>987</v>
      </c>
    </row>
    <row r="5" spans="1:4">
      <c r="A5" s="2" t="s">
        <v>194</v>
      </c>
      <c r="B5" s="3" t="s">
        <v>988</v>
      </c>
      <c r="C5" s="4" t="s">
        <v>986</v>
      </c>
      <c r="D5" s="5" t="s">
        <v>987</v>
      </c>
    </row>
    <row r="6" spans="1:4">
      <c r="A6" s="2" t="s">
        <v>550</v>
      </c>
      <c r="B6" s="3" t="s">
        <v>988</v>
      </c>
      <c r="C6" s="4" t="s">
        <v>986</v>
      </c>
      <c r="D6" s="5" t="s">
        <v>987</v>
      </c>
    </row>
    <row r="7" spans="1:4">
      <c r="A7" s="2" t="s">
        <v>463</v>
      </c>
      <c r="B7" s="3" t="s">
        <v>988</v>
      </c>
      <c r="C7" s="4" t="s">
        <v>986</v>
      </c>
      <c r="D7" s="5" t="s">
        <v>987</v>
      </c>
    </row>
    <row r="8" spans="1:4">
      <c r="A8" s="2" t="s">
        <v>510</v>
      </c>
      <c r="B8" s="3" t="s">
        <v>988</v>
      </c>
      <c r="C8" s="4" t="s">
        <v>986</v>
      </c>
      <c r="D8" s="5" t="s">
        <v>987</v>
      </c>
    </row>
    <row r="9" spans="1:4">
      <c r="A9" s="2" t="s">
        <v>530</v>
      </c>
      <c r="B9" s="3" t="s">
        <v>988</v>
      </c>
      <c r="C9" s="4" t="s">
        <v>986</v>
      </c>
      <c r="D9" s="5" t="s">
        <v>987</v>
      </c>
    </row>
    <row r="10" spans="1:4">
      <c r="A10" s="2" t="s">
        <v>561</v>
      </c>
      <c r="B10" s="3" t="s">
        <v>989</v>
      </c>
      <c r="C10" s="4" t="s">
        <v>986</v>
      </c>
      <c r="D10" s="5" t="s">
        <v>987</v>
      </c>
    </row>
    <row r="11" spans="1:4">
      <c r="A11" s="2" t="s">
        <v>990</v>
      </c>
      <c r="B11" s="3" t="s">
        <v>991</v>
      </c>
      <c r="C11" s="4" t="s">
        <v>986</v>
      </c>
      <c r="D11" s="5" t="s">
        <v>987</v>
      </c>
    </row>
    <row r="12" spans="1:4">
      <c r="A12" s="2" t="s">
        <v>992</v>
      </c>
      <c r="B12" s="3" t="s">
        <v>993</v>
      </c>
      <c r="C12" s="4" t="s">
        <v>986</v>
      </c>
      <c r="D12" s="5" t="s">
        <v>987</v>
      </c>
    </row>
    <row r="13" spans="1:4">
      <c r="A13" s="2" t="s">
        <v>928</v>
      </c>
      <c r="B13" s="3" t="s">
        <v>994</v>
      </c>
      <c r="C13" s="4" t="s">
        <v>986</v>
      </c>
      <c r="D13" s="5" t="s">
        <v>987</v>
      </c>
    </row>
    <row r="14" spans="1:4">
      <c r="A14" s="2" t="s">
        <v>995</v>
      </c>
      <c r="B14" s="3" t="s">
        <v>996</v>
      </c>
      <c r="C14" s="4" t="s">
        <v>986</v>
      </c>
      <c r="D14" s="5" t="s">
        <v>987</v>
      </c>
    </row>
    <row r="15" spans="1:4">
      <c r="A15" s="2" t="s">
        <v>997</v>
      </c>
      <c r="B15" s="3" t="s">
        <v>998</v>
      </c>
      <c r="C15" s="4" t="s">
        <v>986</v>
      </c>
      <c r="D15" s="5" t="s">
        <v>987</v>
      </c>
    </row>
    <row r="16" spans="1:4">
      <c r="A16" s="2" t="s">
        <v>999</v>
      </c>
      <c r="B16" s="3" t="s">
        <v>1000</v>
      </c>
      <c r="C16" s="4" t="s">
        <v>986</v>
      </c>
      <c r="D16" s="5" t="s">
        <v>987</v>
      </c>
    </row>
    <row r="17" spans="1:4">
      <c r="A17" s="2" t="s">
        <v>1001</v>
      </c>
      <c r="B17" s="3" t="s">
        <v>1002</v>
      </c>
      <c r="C17" s="4" t="s">
        <v>986</v>
      </c>
      <c r="D17" s="5" t="s">
        <v>987</v>
      </c>
    </row>
    <row r="18" spans="1:4">
      <c r="A18" s="2" t="s">
        <v>1003</v>
      </c>
      <c r="B18" s="3" t="s">
        <v>1002</v>
      </c>
      <c r="C18" s="4" t="s">
        <v>986</v>
      </c>
      <c r="D18" s="5" t="s">
        <v>987</v>
      </c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SPecialiST RePack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Прайс-лист</vt:lpstr>
      <vt:lpstr>Светильники под заказ</vt:lpstr>
      <vt:lpstr>Гарантия</vt:lpstr>
      <vt:lpstr>Артикулы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Олеся Григорьева</dc:creator>
  <cp:lastModifiedBy>NTrofimova</cp:lastModifiedBy>
  <dcterms:created xsi:type="dcterms:W3CDTF">2018-02-19T10:07:00Z</dcterms:created>
  <dcterms:modified xsi:type="dcterms:W3CDTF">2018-10-11T19:13:55Z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1049-9.1.0.5247</vt:lpwstr>
  </property>
</Properties>
</file>